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lova\Documents\Stavby\Ventilace\Výběrové řízení na dodavatele\Příloha č. 3 - Projektová dokumentace\"/>
    </mc:Choice>
  </mc:AlternateContent>
  <xr:revisionPtr revIDLastSave="0" documentId="13_ncr:1_{6BEFA741-29E2-42B3-8563-B083851BA1B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VV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8" i="1" l="1"/>
  <c r="I128" i="1"/>
  <c r="H128" i="1"/>
  <c r="F128" i="1"/>
  <c r="I127" i="1"/>
  <c r="J127" i="1" s="1"/>
  <c r="H127" i="1"/>
  <c r="F127" i="1"/>
  <c r="I126" i="1"/>
  <c r="J126" i="1" s="1"/>
  <c r="H126" i="1"/>
  <c r="F126" i="1"/>
  <c r="J125" i="1"/>
  <c r="I125" i="1"/>
  <c r="H125" i="1"/>
  <c r="F125" i="1"/>
  <c r="I124" i="1"/>
  <c r="J124" i="1" s="1"/>
  <c r="H124" i="1"/>
  <c r="F124" i="1"/>
  <c r="I123" i="1"/>
  <c r="J123" i="1" s="1"/>
  <c r="H123" i="1"/>
  <c r="F123" i="1"/>
  <c r="J122" i="1"/>
  <c r="I122" i="1"/>
  <c r="H122" i="1"/>
  <c r="F122" i="1"/>
  <c r="I121" i="1"/>
  <c r="J121" i="1" s="1"/>
  <c r="H121" i="1"/>
  <c r="F121" i="1"/>
  <c r="I120" i="1"/>
  <c r="J120" i="1" s="1"/>
  <c r="H120" i="1"/>
  <c r="F120" i="1"/>
  <c r="F130" i="1" s="1"/>
  <c r="J119" i="1"/>
  <c r="I119" i="1"/>
  <c r="H119" i="1"/>
  <c r="F119" i="1"/>
  <c r="I118" i="1"/>
  <c r="J118" i="1" s="1"/>
  <c r="H118" i="1"/>
  <c r="F118" i="1"/>
  <c r="I113" i="1"/>
  <c r="J113" i="1" s="1"/>
  <c r="H113" i="1"/>
  <c r="F113" i="1"/>
  <c r="I112" i="1"/>
  <c r="J112" i="1" s="1"/>
  <c r="H112" i="1"/>
  <c r="F112" i="1"/>
  <c r="J111" i="1"/>
  <c r="I111" i="1"/>
  <c r="H111" i="1"/>
  <c r="F111" i="1"/>
  <c r="I110" i="1"/>
  <c r="J110" i="1" s="1"/>
  <c r="H110" i="1"/>
  <c r="F110" i="1"/>
  <c r="I109" i="1"/>
  <c r="J109" i="1" s="1"/>
  <c r="H109" i="1"/>
  <c r="F109" i="1"/>
  <c r="J108" i="1"/>
  <c r="I108" i="1"/>
  <c r="H108" i="1"/>
  <c r="F108" i="1"/>
  <c r="F114" i="1" s="1"/>
  <c r="I103" i="1"/>
  <c r="J103" i="1" s="1"/>
  <c r="H103" i="1"/>
  <c r="F103" i="1"/>
  <c r="I102" i="1"/>
  <c r="J102" i="1" s="1"/>
  <c r="H102" i="1"/>
  <c r="F102" i="1"/>
  <c r="I101" i="1"/>
  <c r="J101" i="1" s="1"/>
  <c r="H101" i="1"/>
  <c r="F101" i="1"/>
  <c r="I99" i="1"/>
  <c r="J99" i="1" s="1"/>
  <c r="H99" i="1"/>
  <c r="F99" i="1"/>
  <c r="I97" i="1"/>
  <c r="J97" i="1" s="1"/>
  <c r="H97" i="1"/>
  <c r="F97" i="1"/>
  <c r="I95" i="1"/>
  <c r="J95" i="1" s="1"/>
  <c r="H95" i="1"/>
  <c r="F95" i="1"/>
  <c r="I93" i="1"/>
  <c r="J93" i="1" s="1"/>
  <c r="H93" i="1"/>
  <c r="F93" i="1"/>
  <c r="I92" i="1"/>
  <c r="J92" i="1" s="1"/>
  <c r="H92" i="1"/>
  <c r="F92" i="1"/>
  <c r="I91" i="1"/>
  <c r="J91" i="1" s="1"/>
  <c r="H91" i="1"/>
  <c r="F91" i="1"/>
  <c r="J90" i="1"/>
  <c r="I90" i="1"/>
  <c r="H90" i="1"/>
  <c r="F90" i="1"/>
  <c r="I89" i="1"/>
  <c r="J89" i="1" s="1"/>
  <c r="H89" i="1"/>
  <c r="F89" i="1"/>
  <c r="I88" i="1"/>
  <c r="J88" i="1" s="1"/>
  <c r="J104" i="1" s="1"/>
  <c r="H88" i="1"/>
  <c r="H104" i="1" s="1"/>
  <c r="F88" i="1"/>
  <c r="F104" i="1" s="1"/>
  <c r="I83" i="1"/>
  <c r="J83" i="1" s="1"/>
  <c r="H83" i="1"/>
  <c r="F83" i="1"/>
  <c r="I82" i="1"/>
  <c r="J82" i="1" s="1"/>
  <c r="H82" i="1"/>
  <c r="F82" i="1"/>
  <c r="J81" i="1"/>
  <c r="I81" i="1"/>
  <c r="H81" i="1"/>
  <c r="F81" i="1"/>
  <c r="I80" i="1"/>
  <c r="J80" i="1" s="1"/>
  <c r="H80" i="1"/>
  <c r="F80" i="1"/>
  <c r="I79" i="1"/>
  <c r="J79" i="1" s="1"/>
  <c r="H79" i="1"/>
  <c r="F79" i="1"/>
  <c r="J78" i="1"/>
  <c r="I78" i="1"/>
  <c r="H78" i="1"/>
  <c r="F78" i="1"/>
  <c r="I77" i="1"/>
  <c r="J77" i="1" s="1"/>
  <c r="H77" i="1"/>
  <c r="F77" i="1"/>
  <c r="I76" i="1"/>
  <c r="J76" i="1" s="1"/>
  <c r="H76" i="1"/>
  <c r="F76" i="1"/>
  <c r="J75" i="1"/>
  <c r="I75" i="1"/>
  <c r="H75" i="1"/>
  <c r="F75" i="1"/>
  <c r="I74" i="1"/>
  <c r="J74" i="1" s="1"/>
  <c r="H74" i="1"/>
  <c r="F74" i="1"/>
  <c r="I73" i="1"/>
  <c r="J73" i="1" s="1"/>
  <c r="H73" i="1"/>
  <c r="F73" i="1"/>
  <c r="J72" i="1"/>
  <c r="I72" i="1"/>
  <c r="H72" i="1"/>
  <c r="H84" i="1" s="1"/>
  <c r="F72" i="1"/>
  <c r="F84" i="1" s="1"/>
  <c r="F69" i="1"/>
  <c r="I68" i="1"/>
  <c r="J68" i="1" s="1"/>
  <c r="H68" i="1"/>
  <c r="F68" i="1"/>
  <c r="I67" i="1"/>
  <c r="J67" i="1" s="1"/>
  <c r="H67" i="1"/>
  <c r="F67" i="1"/>
  <c r="I65" i="1"/>
  <c r="J65" i="1" s="1"/>
  <c r="H65" i="1"/>
  <c r="H69" i="1" s="1"/>
  <c r="F65" i="1"/>
  <c r="I64" i="1"/>
  <c r="J64" i="1" s="1"/>
  <c r="J69" i="1" s="1"/>
  <c r="H64" i="1"/>
  <c r="F64" i="1"/>
  <c r="I59" i="1"/>
  <c r="J59" i="1" s="1"/>
  <c r="H59" i="1"/>
  <c r="F59" i="1"/>
  <c r="J58" i="1"/>
  <c r="I58" i="1"/>
  <c r="H58" i="1"/>
  <c r="F58" i="1"/>
  <c r="I57" i="1"/>
  <c r="J57" i="1" s="1"/>
  <c r="H57" i="1"/>
  <c r="F57" i="1"/>
  <c r="I55" i="1"/>
  <c r="J55" i="1" s="1"/>
  <c r="H55" i="1"/>
  <c r="F55" i="1"/>
  <c r="J54" i="1"/>
  <c r="I54" i="1"/>
  <c r="H54" i="1"/>
  <c r="F54" i="1"/>
  <c r="I53" i="1"/>
  <c r="J53" i="1" s="1"/>
  <c r="H53" i="1"/>
  <c r="F53" i="1"/>
  <c r="I52" i="1"/>
  <c r="J52" i="1" s="1"/>
  <c r="H52" i="1"/>
  <c r="F52" i="1"/>
  <c r="J50" i="1"/>
  <c r="I50" i="1"/>
  <c r="H50" i="1"/>
  <c r="F50" i="1"/>
  <c r="I48" i="1"/>
  <c r="J48" i="1" s="1"/>
  <c r="H48" i="1"/>
  <c r="F48" i="1"/>
  <c r="I46" i="1"/>
  <c r="J46" i="1" s="1"/>
  <c r="H46" i="1"/>
  <c r="F46" i="1"/>
  <c r="J45" i="1"/>
  <c r="I45" i="1"/>
  <c r="H45" i="1"/>
  <c r="F45" i="1"/>
  <c r="I43" i="1"/>
  <c r="J43" i="1" s="1"/>
  <c r="H43" i="1"/>
  <c r="F43" i="1"/>
  <c r="I42" i="1"/>
  <c r="J42" i="1" s="1"/>
  <c r="H42" i="1"/>
  <c r="F42" i="1"/>
  <c r="J41" i="1"/>
  <c r="I41" i="1"/>
  <c r="H41" i="1"/>
  <c r="F41" i="1"/>
  <c r="I40" i="1"/>
  <c r="J40" i="1" s="1"/>
  <c r="H40" i="1"/>
  <c r="F40" i="1"/>
  <c r="I39" i="1"/>
  <c r="J39" i="1" s="1"/>
  <c r="H39" i="1"/>
  <c r="F39" i="1"/>
  <c r="J37" i="1"/>
  <c r="I37" i="1"/>
  <c r="H37" i="1"/>
  <c r="F37" i="1"/>
  <c r="I35" i="1"/>
  <c r="J35" i="1" s="1"/>
  <c r="H35" i="1"/>
  <c r="F35" i="1"/>
  <c r="I34" i="1"/>
  <c r="J34" i="1" s="1"/>
  <c r="H34" i="1"/>
  <c r="F34" i="1"/>
  <c r="J32" i="1"/>
  <c r="I32" i="1"/>
  <c r="H32" i="1"/>
  <c r="F32" i="1"/>
  <c r="I31" i="1"/>
  <c r="J31" i="1" s="1"/>
  <c r="H31" i="1"/>
  <c r="F31" i="1"/>
  <c r="I30" i="1"/>
  <c r="J30" i="1" s="1"/>
  <c r="H30" i="1"/>
  <c r="F30" i="1"/>
  <c r="J29" i="1"/>
  <c r="I29" i="1"/>
  <c r="H29" i="1"/>
  <c r="F29" i="1"/>
  <c r="I28" i="1"/>
  <c r="J28" i="1" s="1"/>
  <c r="H28" i="1"/>
  <c r="F28" i="1"/>
  <c r="I27" i="1"/>
  <c r="J27" i="1" s="1"/>
  <c r="H27" i="1"/>
  <c r="F27" i="1"/>
  <c r="J26" i="1"/>
  <c r="I26" i="1"/>
  <c r="H26" i="1"/>
  <c r="F26" i="1"/>
  <c r="I25" i="1"/>
  <c r="J25" i="1" s="1"/>
  <c r="H25" i="1"/>
  <c r="F25" i="1"/>
  <c r="I23" i="1"/>
  <c r="J23" i="1" s="1"/>
  <c r="H23" i="1"/>
  <c r="F23" i="1"/>
  <c r="J22" i="1"/>
  <c r="I22" i="1"/>
  <c r="H22" i="1"/>
  <c r="F22" i="1"/>
  <c r="I21" i="1"/>
  <c r="J21" i="1" s="1"/>
  <c r="H21" i="1"/>
  <c r="F21" i="1"/>
  <c r="J18" i="1"/>
  <c r="I18" i="1"/>
  <c r="H18" i="1"/>
  <c r="F18" i="1"/>
  <c r="J17" i="1"/>
  <c r="I17" i="1"/>
  <c r="H17" i="1"/>
  <c r="F17" i="1"/>
  <c r="I15" i="1"/>
  <c r="J15" i="1" s="1"/>
  <c r="H15" i="1"/>
  <c r="F15" i="1"/>
  <c r="J14" i="1"/>
  <c r="I14" i="1"/>
  <c r="H14" i="1"/>
  <c r="F14" i="1"/>
  <c r="J12" i="1"/>
  <c r="I12" i="1"/>
  <c r="H12" i="1"/>
  <c r="F12" i="1"/>
  <c r="I11" i="1"/>
  <c r="J11" i="1" s="1"/>
  <c r="H11" i="1"/>
  <c r="F11" i="1"/>
  <c r="I10" i="1"/>
  <c r="J10" i="1" s="1"/>
  <c r="H10" i="1"/>
  <c r="F10" i="1"/>
  <c r="J7" i="1"/>
  <c r="I7" i="1"/>
  <c r="H7" i="1"/>
  <c r="F7" i="1"/>
  <c r="I4" i="1"/>
  <c r="J4" i="1" s="1"/>
  <c r="H4" i="1"/>
  <c r="H60" i="1" s="1"/>
  <c r="F4" i="1"/>
  <c r="F60" i="1" s="1"/>
  <c r="J60" i="1" l="1"/>
  <c r="J114" i="1"/>
  <c r="F132" i="1"/>
  <c r="J84" i="1"/>
  <c r="J130" i="1"/>
  <c r="J132" i="1" s="1"/>
  <c r="H132" i="1"/>
</calcChain>
</file>

<file path=xl/sharedStrings.xml><?xml version="1.0" encoding="utf-8"?>
<sst xmlns="http://schemas.openxmlformats.org/spreadsheetml/2006/main" count="276" uniqueCount="184">
  <si>
    <t>Pozice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</si>
  <si>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</si>
  <si>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</si>
  <si>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</si>
  <si>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</si>
  <si>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</si>
  <si>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</si>
  <si>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</si>
  <si>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</si>
  <si>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</si>
  <si>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Zařízení č. 1</t>
  </si>
  <si>
    <t>VZDUCHOTECHNICKÁ JEDNOTKA S DESKOVÝM REKUPERÁTOREM</t>
  </si>
  <si>
    <t>1.1</t>
  </si>
  <si>
    <t>VZT JEDNOTKA VE VNITŘNÍM PROVEDENÍ  S DESKOVÝM REKUPERÁTOREM, VČETNĚ by-pass KLAPKY – OVLÁDÁNÍ KLAPKY SERVOPOHONEM LM24, DESKOVÝ REKUPERÁTOR S ÚČINNOSTÍ 90% (VÝKON VÝMĚNÍKU 31,9kW) V ZIMNÍM OBDOBÍ A 82% (VÝKON VÝMĚNÍKU 5,5kW) V LETNÍM OBDOBÍ, MNOŽSTVÍ ODVÁDĚNÉHO A PŘIVÁDĚNÉHO VZDUCHU JE 3200M3/H PŘI TLAKU 350 a 450Pa. ODVODNÍ A PŘÍVODNÍ VENTILÁTORY S PROMĚNLIVÝMI OTÁČKAMI V PROVEDENÍ EC3, FILTRY G4, MANOSTAT PRO SIGNALIZACI ZANEŠENÍ FILTRU, El. PŘEDEHŘEV, OVLÁDÁNÍ POMOCÍ VLASTNÍHO SYSTÉMU MaR – DLE INFRAČERVENÉHO ČIDLA / IR SENZORŮ / ČIDLA CO2, JEDNOTKA SPLŇUJĚ ECODESIGN 2018 - BLIŽŠÍ INFORMACE O VZT JEDNOTCE JSOU UVEDENY NA KONCI TZ V TABULCE ENERGIÍ</t>
  </si>
  <si>
    <t>ks</t>
  </si>
  <si>
    <t>Pozn.:</t>
  </si>
  <si>
    <t>Bližší informace jsou uvedeny na konci TZ v tabulce energií</t>
  </si>
  <si>
    <t>KONZOLE PRO UCHYCENÍ VZT JEDNOTKY KE STĚNĚ A ČÁSTEČNĚ DO STROPU</t>
  </si>
  <si>
    <t>1.1a</t>
  </si>
  <si>
    <t xml:space="preserve">KONZOLE PRO UCHYCENÍ BUDOU VÝROBKEM A DODÁVKOU DODAVATELE VZT - PŘESNÉ PROVEDENÍ JE POTŘEBA OVĚŘIT PŘED OBJEDNÁNÍM </t>
  </si>
  <si>
    <t>kpl</t>
  </si>
  <si>
    <t>Statický posudek střechy a stěn bude dodávkou dodavatele vzt a bude předložen při dokončení akce</t>
  </si>
  <si>
    <t xml:space="preserve">TLUMÍCÍ VLOŽKA ČTYŘHRANNÁ </t>
  </si>
  <si>
    <t>1.2</t>
  </si>
  <si>
    <t xml:space="preserve">400x250 </t>
  </si>
  <si>
    <t>1.3</t>
  </si>
  <si>
    <t>400x400</t>
  </si>
  <si>
    <t>1.4</t>
  </si>
  <si>
    <t xml:space="preserve">710x500 </t>
  </si>
  <si>
    <t xml:space="preserve">VAV BOX </t>
  </si>
  <si>
    <t>1.5</t>
  </si>
  <si>
    <t>PRŮMĚR 200</t>
  </si>
  <si>
    <t>1.5a</t>
  </si>
  <si>
    <t>PRŮMĚR 250</t>
  </si>
  <si>
    <t xml:space="preserve">REGULACE VAV BOXŮ </t>
  </si>
  <si>
    <t>1.6</t>
  </si>
  <si>
    <t>ČIDLO CO PROSTOROVÉ</t>
  </si>
  <si>
    <t>1.6a</t>
  </si>
  <si>
    <t>OVLÁDACÍ BOX MEZI ČIDLEM CO A VAV BOXY</t>
  </si>
  <si>
    <t xml:space="preserve">Bližší informace jsou uvedeny na konci TZ, komunikační kabely řeší profese EL. </t>
  </si>
  <si>
    <t>BUŇKOVÝ TLUMIČ HLUKU
s děrovaným plechem</t>
  </si>
  <si>
    <t>1.7</t>
  </si>
  <si>
    <t>G 250x500x1000 . 1 náběhy na obou koncích tlumiče</t>
  </si>
  <si>
    <t>1.8</t>
  </si>
  <si>
    <t>G 200x500x2000 . 1 náběhy na obou koncích tlumiče</t>
  </si>
  <si>
    <t>1.9</t>
  </si>
  <si>
    <t>G 200x500x1500 . 1 náběhy na obou koncích tlumiče</t>
  </si>
  <si>
    <t>POŽÁRNÍ KLAPKA RUČNÍ S TAVNOU POJISTKOU - ODOLNOST DLE PBŘ</t>
  </si>
  <si>
    <t>1.10</t>
  </si>
  <si>
    <t>560x250 TPM 075/09 .01</t>
  </si>
  <si>
    <t>1.11</t>
  </si>
  <si>
    <t>1.12</t>
  </si>
  <si>
    <t>315x200 TPM 075/09 .01</t>
  </si>
  <si>
    <t>1.13</t>
  </si>
  <si>
    <t>1.14</t>
  </si>
  <si>
    <t>1.15</t>
  </si>
  <si>
    <t>1.16</t>
  </si>
  <si>
    <t>200x315 TPM 075/09 .01</t>
  </si>
  <si>
    <t>1.17</t>
  </si>
  <si>
    <t>POŽÁRNÍ KLAPKA KRUHOVÁ - RUČNÍ</t>
  </si>
  <si>
    <t>1.18</t>
  </si>
  <si>
    <t>d 225 TPM 075/09 .01</t>
  </si>
  <si>
    <t>1.18a</t>
  </si>
  <si>
    <t xml:space="preserve">VYÚSTKA ODVODNÍ JEDNOŘADÁ </t>
  </si>
  <si>
    <t>1.19</t>
  </si>
  <si>
    <t>VK-1.0-UR</t>
  </si>
  <si>
    <t xml:space="preserve">TEXTILNÍ VYÚSTKA BÍLÉ BARVY VČETNĚ ZAVĚSŮ </t>
  </si>
  <si>
    <t>1.20</t>
  </si>
  <si>
    <t>PRŮMĚR 200mm, DÉLKA 5m, NA 450m3/h</t>
  </si>
  <si>
    <t>1.20a</t>
  </si>
  <si>
    <t>PRŮMĚR 200mm, DÉLKA 5m, NA 550m3/h</t>
  </si>
  <si>
    <t>1.21</t>
  </si>
  <si>
    <t>PRŮMĚR 250mm, DÉLKA 6,5m, NA 650m3/h</t>
  </si>
  <si>
    <t>1.22</t>
  </si>
  <si>
    <t>PRŮMĚR 200mm, DÉLKA 3m, NA 450m3/h</t>
  </si>
  <si>
    <t>1.23</t>
  </si>
  <si>
    <t>PRŮMĚR 200mm, DÉLKA 5,5m, NA 450m3/h</t>
  </si>
  <si>
    <t>KRYCÍ MŘÍŽKA</t>
  </si>
  <si>
    <t>1.24</t>
  </si>
  <si>
    <t xml:space="preserve">500x500 </t>
  </si>
  <si>
    <t>1.25</t>
  </si>
  <si>
    <t>710x500</t>
  </si>
  <si>
    <t>TEPELNÉ IZOLACE POTRUBÍ DLE
OZNAČENÍ NA VÝKRESU:
IZOLACE POTRUBÍ DESKOU
Z MINERÁLNÍ PLSTI  1x POLEP
AL FOLIÍ NA TRNY</t>
  </si>
  <si>
    <t>i.T</t>
  </si>
  <si>
    <t xml:space="preserve">tl 40mm </t>
  </si>
  <si>
    <t>m2</t>
  </si>
  <si>
    <t>PROTIPOŽ.IZOLACE POTRUBÍ DLE
OZNAČENÍ NA VÝKRESU:
IZOLACE DESKOU Z MIN.PLSTI
1x POLEP. AL FOLIÍ</t>
  </si>
  <si>
    <t>i.P</t>
  </si>
  <si>
    <t>tl. 40 mm odolnost 30 min</t>
  </si>
  <si>
    <t>ČTYŘHRANNÉ POTRUBÍ SKUPINY I.
MATERIÁL POZINKOVANÝ PLECH</t>
  </si>
  <si>
    <t xml:space="preserve"> do obvodu 1050 40% tvarovek</t>
  </si>
  <si>
    <t>bm</t>
  </si>
  <si>
    <t xml:space="preserve"> do obvodu 1500 20% tvarovek</t>
  </si>
  <si>
    <t xml:space="preserve"> do obvodu 1890 30% tvarovek</t>
  </si>
  <si>
    <t xml:space="preserve"> do obvodu 2630 50% tvarovek</t>
  </si>
  <si>
    <t>KRUHOVÉ POTRUBÍ SPIRO</t>
  </si>
  <si>
    <t xml:space="preserve"> do průměru100 20% tvarovek</t>
  </si>
  <si>
    <t xml:space="preserve"> do průměru200 20% tvarovek</t>
  </si>
  <si>
    <t xml:space="preserve"> do průměru280 10% tvarovek</t>
  </si>
  <si>
    <t>Zařízení č. 1 - celkem</t>
  </si>
  <si>
    <t xml:space="preserve">Zařízení ZTI </t>
  </si>
  <si>
    <t>POTRUBÍ PRO ODVOD KONDENZÁTU VČETNĚ MONTÁŽNÍHO A POMOCNÉHO MATERIÁLU</t>
  </si>
  <si>
    <t xml:space="preserve">HT 40 </t>
  </si>
  <si>
    <t>HT 50</t>
  </si>
  <si>
    <t xml:space="preserve">SIFON PRO NAPOJENÍ NA STÁVAJÍCÍ KANALIZACI </t>
  </si>
  <si>
    <t xml:space="preserve">SIFON TRUBKOVÝ S PŘEVLEČNOU MATICÍ </t>
  </si>
  <si>
    <t xml:space="preserve">Napojení nových rozvodů na stávající kanalizaci a úprava stávajícího napojení </t>
  </si>
  <si>
    <t>Zařízení ZTI  - celkem</t>
  </si>
  <si>
    <t>ARS</t>
  </si>
  <si>
    <t xml:space="preserve">Prostupy střešním pláštěm a jejich následné utěsnění </t>
  </si>
  <si>
    <t xml:space="preserve">Vytvoření prostupů dle výkresu a jejich následné utěsnění požární ucpávkou  </t>
  </si>
  <si>
    <t>Obnova podlahové krytiny v prostoru 2.NP</t>
  </si>
  <si>
    <t xml:space="preserve">Úprava stávajícího osvětlení, přesun světla ze stropu do podhledu včetně napojení na stávající rozvody el. </t>
  </si>
  <si>
    <t>Požární SDK podhled, včetně konstrukce - odolnost dle projektu PBŘ sádrokartonový podhled s požární odolností zdola EI30DP1</t>
  </si>
  <si>
    <t>Požární SDK podhled, včetně konstrukce - odolnost dle projektu PBŘ sádrokartonový podhled s požární odolností shora EI30DP2</t>
  </si>
  <si>
    <t>Revizní otvor pod VZT jednotkou - Revizní otvor v sdk podhledu bude s požární odolností EW15DP1 o rozměrech 2400x2000mm</t>
  </si>
  <si>
    <t xml:space="preserve">SDK podhled včetně konstrukce, revizních otvorů pod požárními klapkami, vav boxy  </t>
  </si>
  <si>
    <t xml:space="preserve">Dokončovací stavební práce včetně malby  </t>
  </si>
  <si>
    <t>Úklid staveniště v průběhu stavby</t>
  </si>
  <si>
    <t xml:space="preserve">Úprava stávajícího osvětlení v prostoru ředitelny - včetně napojení na stávající rozvody el. </t>
  </si>
  <si>
    <t xml:space="preserve">Krycí lišty rozvodů el. pro čidla CO </t>
  </si>
  <si>
    <t>ARS - celkem</t>
  </si>
  <si>
    <t>Zařízení ESI</t>
  </si>
  <si>
    <t xml:space="preserve">KABELOVÉ ROZVODY </t>
  </si>
  <si>
    <t>Kabel CYKY O-2x1,5 (2Ax1,5) včetně montáže</t>
  </si>
  <si>
    <t>m</t>
  </si>
  <si>
    <t>Kabel CYKY O-3x1,5 (3Ax1,5) včetně montáže</t>
  </si>
  <si>
    <t>Kabel CYKY J-3x1,5 (3Cx1,5) včetně montáže</t>
  </si>
  <si>
    <t>Kabel CYKY J-5x2,5 (5Cx2,5) včetně montáže</t>
  </si>
  <si>
    <t>Kabel CYKY J-5x6 (5Cx6) včetně montáže</t>
  </si>
  <si>
    <t>Kabel SYKFY 2x2x0,5 včetně montáže</t>
  </si>
  <si>
    <t>2.</t>
  </si>
  <si>
    <t>Instalační materiál</t>
  </si>
  <si>
    <t>2.4</t>
  </si>
  <si>
    <t xml:space="preserve">Vkládací lišta LV 18x13, vč. montáže </t>
  </si>
  <si>
    <t>3.</t>
  </si>
  <si>
    <t>Přístroje</t>
  </si>
  <si>
    <t>3.1</t>
  </si>
  <si>
    <t>Kouřové čidlo VDK-10, včetně montáže na potrubí</t>
  </si>
  <si>
    <t>4.</t>
  </si>
  <si>
    <t>Rozváděče</t>
  </si>
  <si>
    <t>4.1</t>
  </si>
  <si>
    <t>Rozváděč RM1</t>
  </si>
  <si>
    <t>5.</t>
  </si>
  <si>
    <t>Ostatní služby</t>
  </si>
  <si>
    <t>5.1</t>
  </si>
  <si>
    <t>Úprava stávající instalace, napojení do hlavního rozváděče</t>
  </si>
  <si>
    <t>5.2</t>
  </si>
  <si>
    <t>Dokumentace skutečného provedení</t>
  </si>
  <si>
    <t>5.3</t>
  </si>
  <si>
    <t>Výchozí revizní zpráva el.zařízení</t>
  </si>
  <si>
    <t>Zařízení ESI - celkem</t>
  </si>
  <si>
    <t>Zařízení společné</t>
  </si>
  <si>
    <t>(množství určí dodavatel)</t>
  </si>
  <si>
    <t>Montážní a pomocný materiál</t>
  </si>
  <si>
    <t>Výšková montáž a použití mechanizmů</t>
  </si>
  <si>
    <t>Doprava (odhad)</t>
  </si>
  <si>
    <t xml:space="preserve">Lešení </t>
  </si>
  <si>
    <t>Statický posudek zavěšení jednotky VZT</t>
  </si>
  <si>
    <t xml:space="preserve">Zakrytí transportních cest proti poškození </t>
  </si>
  <si>
    <t>Zařízení společné - celkem</t>
  </si>
  <si>
    <t>Hodinové zúčtovací sazby</t>
  </si>
  <si>
    <t>PŘÍPRAVA KE KOMPLEXNÍMU VYZKOUŠENÍ</t>
  </si>
  <si>
    <t>VYZKOUŠENÍ A OŽIVENÍ</t>
  </si>
  <si>
    <t>H</t>
  </si>
  <si>
    <t>VYREGULOVÁNÍ ZAŘÍZENÍ</t>
  </si>
  <si>
    <t>VYREGULOVÁNÍ POTRUBÍ A KONCOVÝCH ELEMENTŮ</t>
  </si>
  <si>
    <t>VYPRACOVÁNÍ PROTOKOLŮ</t>
  </si>
  <si>
    <t>MĚŘENÍ HLUČNOSTI ZAŘÍZENÍ</t>
  </si>
  <si>
    <t>VYPRACOVÁNÍ PROTOKOLU</t>
  </si>
  <si>
    <t>PŘÍPRAVA NA KOMPLEXNÍ VYZKOUŠENÍ ZAŘÍZENÍ</t>
  </si>
  <si>
    <t>KOMPLEXNÍ VYZKOUŠENÍ ZAŘÍZENÍ</t>
  </si>
  <si>
    <t>ZPRACOVÁNÍ DODAVATELSKÉ A MONTÁŽNÍ DOKUMENTACE</t>
  </si>
  <si>
    <t>KS</t>
  </si>
  <si>
    <t>PROJEKT SKUTEČNÉHO PROVEDENÍ</t>
  </si>
  <si>
    <t>(cena dle nabídky dodavatele)</t>
  </si>
  <si>
    <t>Hodinové zúčtovací sazby - celkem</t>
  </si>
  <si>
    <t xml:space="preserve">ROZPOČET CELKEM: </t>
  </si>
  <si>
    <t>Poznámka:</t>
  </si>
  <si>
    <t xml:space="preserve">Ceny jsou bez DPH </t>
  </si>
  <si>
    <t>a) veškeré položky na přípomoce, lešení, přesuny hmot a suti, uložení suti na skládku, dopravu, montáž, zpevněné montážní plochy, atd... jsou zahrnuty v jednotlivých jednotkových cenách</t>
  </si>
  <si>
    <t>b) součásti prací jsou veškeré zkoušky, potřebná měření, inspekce, uvedení zařízení do provozu a revize</t>
  </si>
  <si>
    <t xml:space="preserve">c) v rozsahu prací zhotovitele jsou rovněž jakékoliv prvky, zařízení, práce a pomocné materiály, neuvedené v tomto soupisu výkonů, které jsou ale nezbytně nutné k dodání, instalaci , dokončení a provozování díla které je provedeno řádně a je plně funkční </t>
  </si>
  <si>
    <t xml:space="preserve"> Za úplnost a správnost rozpočtu odpovídá nabízející. Nabízející zodpovídá za to, že jeho cenová nabídka zahrnuje dílo jako kompletní celek splňující všechny zákonné normy nutné k úspěšné kolaudaci a uvedení do provozu a všechny požadavky zadavatele. Nabízející zejména zodpovídá za to, že jeho cenová nabídka zahrnuje i případné práce a dodávky přímo nespecifikované ve Výkazu výměr nebo projektové dokumentaci, avšak dle norem či jiných zákonných požadavků nutné ke zdárnému dokončení, kolaudaci a uvedení díla do provozu. Nabízející není oprávněn v tomto rozpočtu měnit žádné údaje, specifikace ani parametry! Případná variantní řešení uvede nabízející v samostatném dokumentu, který nebude započítán do základní cenové nabídky.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</si>
</sst>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  <fill>
      <patternFill patternType="solid">
        <fgColor rgb="FFBFEBFF"/>
        <bgColor rgb="FFCCFFCC"/>
      </patternFill>
    </fill>
    <fill>
      <patternFill patternType="solid">
        <fgColor rgb="FFFFFFE0"/>
        <bgColor rgb="FFFFFFFF"/>
      </patternFill>
    </fill>
    <fill>
      <patternFill patternType="solid">
        <fgColor rgb="FFFFFFFF"/>
        <bgColor rgb="FFFFFFE0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Protection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 wrapText="1"/>
    </xf>
    <xf numFmtId="4" fontId="1" fillId="5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E0"/>
      <rgbColor rgb="FFBFEB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topLeftCell="A118" zoomScale="110" zoomScaleNormal="110" workbookViewId="0">
      <selection activeCell="F60" sqref="F60"/>
    </sheetView>
  </sheetViews>
  <sheetFormatPr defaultColWidth="8.5703125" defaultRowHeight="15" x14ac:dyDescent="0.25"/>
  <cols>
    <col min="1" max="1" width="5.5703125" style="1" customWidth="1"/>
    <col min="2" max="2" width="77.42578125" style="2" customWidth="1"/>
    <col min="3" max="3" width="3.28515625" style="1" customWidth="1"/>
    <col min="4" max="4" width="5.5703125" style="3" customWidth="1"/>
    <col min="5" max="5" width="8.7109375" style="3" customWidth="1"/>
    <col min="6" max="6" width="12.5703125" style="3" customWidth="1"/>
    <col min="7" max="7" width="7.85546875" style="3" customWidth="1"/>
    <col min="8" max="8" width="12" style="3" customWidth="1"/>
    <col min="9" max="9" width="8.7109375" style="3" customWidth="1"/>
    <col min="10" max="10" width="13.85546875" style="3" customWidth="1"/>
    <col min="13" max="13" width="11.5703125" style="4" hidden="1" customWidth="1"/>
    <col min="1023" max="1024" width="11.5703125" customWidth="1"/>
  </cols>
  <sheetData>
    <row r="1" spans="1:12" x14ac:dyDescent="0.25">
      <c r="A1" s="5" t="s">
        <v>0</v>
      </c>
      <c r="B1" s="6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/>
      <c r="L1" s="8"/>
    </row>
    <row r="2" spans="1:12" ht="16.5" x14ac:dyDescent="0.3">
      <c r="A2" s="9"/>
      <c r="B2" s="10" t="s">
        <v>10</v>
      </c>
      <c r="C2" s="9"/>
      <c r="D2" s="11"/>
      <c r="E2" s="11"/>
      <c r="F2" s="11"/>
      <c r="G2" s="11"/>
      <c r="H2" s="11"/>
      <c r="I2" s="11"/>
      <c r="J2" s="11"/>
      <c r="K2" s="8"/>
      <c r="L2" s="8"/>
    </row>
    <row r="3" spans="1:12" x14ac:dyDescent="0.25">
      <c r="A3" s="12"/>
      <c r="B3" s="13" t="s">
        <v>11</v>
      </c>
      <c r="C3" s="12"/>
      <c r="D3" s="14"/>
      <c r="E3" s="14"/>
      <c r="F3" s="14"/>
      <c r="G3" s="14"/>
      <c r="H3" s="14"/>
      <c r="I3" s="14"/>
      <c r="J3" s="14"/>
      <c r="K3" s="8"/>
      <c r="L3" s="8"/>
    </row>
    <row r="4" spans="1:12" ht="108.75" x14ac:dyDescent="0.25">
      <c r="A4" s="15" t="s">
        <v>12</v>
      </c>
      <c r="B4" s="16" t="s">
        <v>13</v>
      </c>
      <c r="C4" s="15" t="s">
        <v>14</v>
      </c>
      <c r="D4" s="17">
        <v>1</v>
      </c>
      <c r="E4" s="17">
        <v>0</v>
      </c>
      <c r="F4" s="17">
        <f>E4*D4</f>
        <v>0</v>
      </c>
      <c r="G4" s="17">
        <v>0</v>
      </c>
      <c r="H4" s="17">
        <f>G4*D4</f>
        <v>0</v>
      </c>
      <c r="I4" s="17">
        <f>G4+E4</f>
        <v>0</v>
      </c>
      <c r="J4" s="17">
        <f>I4*D4</f>
        <v>0</v>
      </c>
      <c r="K4" s="8"/>
      <c r="L4" s="8"/>
    </row>
    <row r="5" spans="1:12" x14ac:dyDescent="0.25">
      <c r="A5" s="15" t="s">
        <v>15</v>
      </c>
      <c r="B5" s="16" t="s">
        <v>16</v>
      </c>
      <c r="C5" s="15"/>
      <c r="D5" s="17"/>
      <c r="E5" s="17"/>
      <c r="F5" s="17"/>
      <c r="G5" s="17"/>
      <c r="H5" s="17"/>
      <c r="I5" s="17"/>
      <c r="J5" s="17"/>
      <c r="K5" s="8"/>
      <c r="L5" s="8"/>
    </row>
    <row r="6" spans="1:12" x14ac:dyDescent="0.25">
      <c r="A6" s="12"/>
      <c r="B6" s="13" t="s">
        <v>17</v>
      </c>
      <c r="C6" s="12"/>
      <c r="D6" s="14"/>
      <c r="E6" s="14"/>
      <c r="F6" s="14"/>
      <c r="G6" s="14"/>
      <c r="H6" s="14"/>
      <c r="I6" s="14"/>
      <c r="J6" s="14"/>
      <c r="K6" s="8"/>
      <c r="L6" s="8"/>
    </row>
    <row r="7" spans="1:12" ht="24.75" x14ac:dyDescent="0.25">
      <c r="A7" s="15" t="s">
        <v>18</v>
      </c>
      <c r="B7" s="16" t="s">
        <v>19</v>
      </c>
      <c r="C7" s="15" t="s">
        <v>20</v>
      </c>
      <c r="D7" s="17">
        <v>1</v>
      </c>
      <c r="E7" s="17">
        <v>0</v>
      </c>
      <c r="F7" s="17">
        <f>E7*D7</f>
        <v>0</v>
      </c>
      <c r="G7" s="17">
        <v>0</v>
      </c>
      <c r="H7" s="17">
        <f>G7*D7</f>
        <v>0</v>
      </c>
      <c r="I7" s="17">
        <f>G7+E7</f>
        <v>0</v>
      </c>
      <c r="J7" s="17">
        <f>I7*D7</f>
        <v>0</v>
      </c>
      <c r="K7" s="8"/>
      <c r="L7" s="8"/>
    </row>
    <row r="8" spans="1:12" ht="24.75" x14ac:dyDescent="0.25">
      <c r="A8" s="15" t="s">
        <v>15</v>
      </c>
      <c r="B8" s="16" t="s">
        <v>21</v>
      </c>
      <c r="C8" s="15"/>
      <c r="D8" s="17"/>
      <c r="E8" s="17"/>
      <c r="F8" s="17"/>
      <c r="G8" s="17"/>
      <c r="H8" s="17"/>
      <c r="I8" s="17"/>
      <c r="J8" s="17"/>
      <c r="K8" s="8"/>
      <c r="L8" s="8"/>
    </row>
    <row r="9" spans="1:12" x14ac:dyDescent="0.25">
      <c r="A9" s="12"/>
      <c r="B9" s="13" t="s">
        <v>22</v>
      </c>
      <c r="C9" s="12"/>
      <c r="D9" s="14"/>
      <c r="E9" s="14"/>
      <c r="F9" s="14"/>
      <c r="G9" s="14"/>
      <c r="H9" s="14"/>
      <c r="I9" s="14"/>
      <c r="J9" s="14"/>
      <c r="K9" s="8"/>
      <c r="L9" s="8"/>
    </row>
    <row r="10" spans="1:12" x14ac:dyDescent="0.25">
      <c r="A10" s="15" t="s">
        <v>23</v>
      </c>
      <c r="B10" s="16" t="s">
        <v>24</v>
      </c>
      <c r="C10" s="15" t="s">
        <v>14</v>
      </c>
      <c r="D10" s="17">
        <v>1</v>
      </c>
      <c r="E10" s="17">
        <v>0</v>
      </c>
      <c r="F10" s="17">
        <f>E10*D10</f>
        <v>0</v>
      </c>
      <c r="G10" s="17">
        <v>0</v>
      </c>
      <c r="H10" s="17">
        <f>G10*D10</f>
        <v>0</v>
      </c>
      <c r="I10" s="17">
        <f>G10+E10</f>
        <v>0</v>
      </c>
      <c r="J10" s="17">
        <f>I10*D10</f>
        <v>0</v>
      </c>
      <c r="K10" s="8"/>
      <c r="L10" s="8"/>
    </row>
    <row r="11" spans="1:12" x14ac:dyDescent="0.25">
      <c r="A11" s="15" t="s">
        <v>25</v>
      </c>
      <c r="B11" s="16" t="s">
        <v>26</v>
      </c>
      <c r="C11" s="15" t="s">
        <v>14</v>
      </c>
      <c r="D11" s="17">
        <v>2</v>
      </c>
      <c r="E11" s="17">
        <v>0</v>
      </c>
      <c r="F11" s="17">
        <f>E11*D11</f>
        <v>0</v>
      </c>
      <c r="G11" s="17">
        <v>0</v>
      </c>
      <c r="H11" s="17">
        <f>G11*D11</f>
        <v>0</v>
      </c>
      <c r="I11" s="17">
        <f>G11+E11</f>
        <v>0</v>
      </c>
      <c r="J11" s="17">
        <f>I11*D11</f>
        <v>0</v>
      </c>
      <c r="K11" s="8"/>
      <c r="L11" s="8"/>
    </row>
    <row r="12" spans="1:12" x14ac:dyDescent="0.25">
      <c r="A12" s="15" t="s">
        <v>27</v>
      </c>
      <c r="B12" s="16" t="s">
        <v>28</v>
      </c>
      <c r="C12" s="15" t="s">
        <v>14</v>
      </c>
      <c r="D12" s="17">
        <v>1</v>
      </c>
      <c r="E12" s="17">
        <v>0</v>
      </c>
      <c r="F12" s="17">
        <f>E12*D12</f>
        <v>0</v>
      </c>
      <c r="G12" s="17">
        <v>0</v>
      </c>
      <c r="H12" s="17">
        <f>G12*D12</f>
        <v>0</v>
      </c>
      <c r="I12" s="17">
        <f>G12+E12</f>
        <v>0</v>
      </c>
      <c r="J12" s="17">
        <f>I12*D12</f>
        <v>0</v>
      </c>
      <c r="K12" s="8"/>
      <c r="L12" s="8"/>
    </row>
    <row r="13" spans="1:12" x14ac:dyDescent="0.25">
      <c r="A13" s="12"/>
      <c r="B13" s="13" t="s">
        <v>29</v>
      </c>
      <c r="C13" s="12"/>
      <c r="D13" s="14"/>
      <c r="E13" s="14"/>
      <c r="F13" s="14"/>
      <c r="G13" s="14"/>
      <c r="H13" s="14"/>
      <c r="I13" s="14"/>
      <c r="J13" s="14"/>
      <c r="K13" s="8"/>
      <c r="L13" s="8"/>
    </row>
    <row r="14" spans="1:12" x14ac:dyDescent="0.25">
      <c r="A14" s="15" t="s">
        <v>30</v>
      </c>
      <c r="B14" s="16" t="s">
        <v>31</v>
      </c>
      <c r="C14" s="15" t="s">
        <v>14</v>
      </c>
      <c r="D14" s="17">
        <v>8</v>
      </c>
      <c r="E14" s="17">
        <v>0</v>
      </c>
      <c r="F14" s="17">
        <f>E14*D14</f>
        <v>0</v>
      </c>
      <c r="G14" s="17">
        <v>0</v>
      </c>
      <c r="H14" s="17">
        <f>G14*D14</f>
        <v>0</v>
      </c>
      <c r="I14" s="17">
        <f>G14+E14</f>
        <v>0</v>
      </c>
      <c r="J14" s="17">
        <f>I14*D14</f>
        <v>0</v>
      </c>
      <c r="K14" s="8"/>
      <c r="L14" s="8"/>
    </row>
    <row r="15" spans="1:12" x14ac:dyDescent="0.25">
      <c r="A15" s="15" t="s">
        <v>32</v>
      </c>
      <c r="B15" s="16" t="s">
        <v>33</v>
      </c>
      <c r="C15" s="15" t="s">
        <v>14</v>
      </c>
      <c r="D15" s="17">
        <v>4</v>
      </c>
      <c r="E15" s="17">
        <v>0</v>
      </c>
      <c r="F15" s="17">
        <f>E15*D15</f>
        <v>0</v>
      </c>
      <c r="G15" s="17">
        <v>0</v>
      </c>
      <c r="H15" s="17">
        <f>G15*D15</f>
        <v>0</v>
      </c>
      <c r="I15" s="17">
        <f>G15+E15</f>
        <v>0</v>
      </c>
      <c r="J15" s="17">
        <f>I15*D15</f>
        <v>0</v>
      </c>
      <c r="K15" s="8"/>
      <c r="L15" s="8"/>
    </row>
    <row r="16" spans="1:12" x14ac:dyDescent="0.25">
      <c r="A16" s="12"/>
      <c r="B16" s="13" t="s">
        <v>34</v>
      </c>
      <c r="C16" s="12"/>
      <c r="D16" s="14"/>
      <c r="E16" s="14"/>
      <c r="F16" s="14"/>
      <c r="G16" s="14"/>
      <c r="H16" s="14"/>
      <c r="I16" s="14"/>
      <c r="J16" s="14"/>
      <c r="K16" s="8"/>
      <c r="L16" s="8"/>
    </row>
    <row r="17" spans="1:12" x14ac:dyDescent="0.25">
      <c r="A17" s="15" t="s">
        <v>35</v>
      </c>
      <c r="B17" s="16" t="s">
        <v>36</v>
      </c>
      <c r="C17" s="15" t="s">
        <v>20</v>
      </c>
      <c r="D17" s="17">
        <v>6</v>
      </c>
      <c r="E17" s="17">
        <v>0</v>
      </c>
      <c r="F17" s="17">
        <f>E17*D17</f>
        <v>0</v>
      </c>
      <c r="G17" s="17">
        <v>0</v>
      </c>
      <c r="H17" s="17">
        <f>G17*D17</f>
        <v>0</v>
      </c>
      <c r="I17" s="17">
        <f>G17+E17</f>
        <v>0</v>
      </c>
      <c r="J17" s="17">
        <f>I17*D17</f>
        <v>0</v>
      </c>
      <c r="K17" s="8"/>
      <c r="L17" s="8"/>
    </row>
    <row r="18" spans="1:12" x14ac:dyDescent="0.25">
      <c r="A18" s="15" t="s">
        <v>37</v>
      </c>
      <c r="B18" s="16" t="s">
        <v>38</v>
      </c>
      <c r="C18" s="15" t="s">
        <v>14</v>
      </c>
      <c r="D18" s="17">
        <v>6</v>
      </c>
      <c r="E18" s="17">
        <v>0</v>
      </c>
      <c r="F18" s="17">
        <f>E18*D18</f>
        <v>0</v>
      </c>
      <c r="G18" s="17">
        <v>0</v>
      </c>
      <c r="H18" s="17">
        <f>G18*D18</f>
        <v>0</v>
      </c>
      <c r="I18" s="17">
        <f>G18+E18</f>
        <v>0</v>
      </c>
      <c r="J18" s="17">
        <f>I18*D18</f>
        <v>0</v>
      </c>
      <c r="K18" s="8"/>
      <c r="L18" s="8"/>
    </row>
    <row r="19" spans="1:12" x14ac:dyDescent="0.25">
      <c r="A19" s="15" t="s">
        <v>15</v>
      </c>
      <c r="B19" s="16" t="s">
        <v>39</v>
      </c>
      <c r="C19" s="15"/>
      <c r="D19" s="17"/>
      <c r="E19" s="17"/>
      <c r="F19" s="17"/>
      <c r="G19" s="17"/>
      <c r="H19" s="17"/>
      <c r="I19" s="17"/>
      <c r="J19" s="17"/>
      <c r="K19" s="8"/>
      <c r="L19" s="8"/>
    </row>
    <row r="20" spans="1:12" ht="28.5" x14ac:dyDescent="0.25">
      <c r="A20" s="12"/>
      <c r="B20" s="13" t="s">
        <v>40</v>
      </c>
      <c r="C20" s="12"/>
      <c r="D20" s="14"/>
      <c r="E20" s="14"/>
      <c r="F20" s="14"/>
      <c r="G20" s="14"/>
      <c r="H20" s="14"/>
      <c r="I20" s="14"/>
      <c r="J20" s="14"/>
      <c r="K20" s="8"/>
      <c r="L20" s="8"/>
    </row>
    <row r="21" spans="1:12" x14ac:dyDescent="0.25">
      <c r="A21" s="15" t="s">
        <v>41</v>
      </c>
      <c r="B21" s="16" t="s">
        <v>42</v>
      </c>
      <c r="C21" s="15" t="s">
        <v>14</v>
      </c>
      <c r="D21" s="17">
        <v>8</v>
      </c>
      <c r="E21" s="17">
        <v>0</v>
      </c>
      <c r="F21" s="17">
        <f>E21*D21</f>
        <v>0</v>
      </c>
      <c r="G21" s="17">
        <v>0</v>
      </c>
      <c r="H21" s="17">
        <f>G21*D21</f>
        <v>0</v>
      </c>
      <c r="I21" s="17">
        <f>G21+E21</f>
        <v>0</v>
      </c>
      <c r="J21" s="17">
        <f>I21*D21</f>
        <v>0</v>
      </c>
      <c r="K21" s="8"/>
      <c r="L21" s="8"/>
    </row>
    <row r="22" spans="1:12" x14ac:dyDescent="0.25">
      <c r="A22" s="15" t="s">
        <v>43</v>
      </c>
      <c r="B22" s="16" t="s">
        <v>44</v>
      </c>
      <c r="C22" s="15" t="s">
        <v>14</v>
      </c>
      <c r="D22" s="17">
        <v>3</v>
      </c>
      <c r="E22" s="17">
        <v>0</v>
      </c>
      <c r="F22" s="17">
        <f>E22*D22</f>
        <v>0</v>
      </c>
      <c r="G22" s="17">
        <v>0</v>
      </c>
      <c r="H22" s="17">
        <f>G22*D22</f>
        <v>0</v>
      </c>
      <c r="I22" s="17">
        <f>G22+E22</f>
        <v>0</v>
      </c>
      <c r="J22" s="17">
        <f>I22*D22</f>
        <v>0</v>
      </c>
      <c r="K22" s="8"/>
      <c r="L22" s="8"/>
    </row>
    <row r="23" spans="1:12" x14ac:dyDescent="0.25">
      <c r="A23" s="15" t="s">
        <v>45</v>
      </c>
      <c r="B23" s="16" t="s">
        <v>46</v>
      </c>
      <c r="C23" s="15" t="s">
        <v>14</v>
      </c>
      <c r="D23" s="17">
        <v>1</v>
      </c>
      <c r="E23" s="17">
        <v>0</v>
      </c>
      <c r="F23" s="17">
        <f>E23*D23</f>
        <v>0</v>
      </c>
      <c r="G23" s="17">
        <v>0</v>
      </c>
      <c r="H23" s="17">
        <f>G23*D23</f>
        <v>0</v>
      </c>
      <c r="I23" s="17">
        <f>G23+E23</f>
        <v>0</v>
      </c>
      <c r="J23" s="17">
        <f>I23*D23</f>
        <v>0</v>
      </c>
      <c r="K23" s="8"/>
      <c r="L23" s="8"/>
    </row>
    <row r="24" spans="1:12" x14ac:dyDescent="0.25">
      <c r="A24" s="12"/>
      <c r="B24" s="13" t="s">
        <v>47</v>
      </c>
      <c r="C24" s="12"/>
      <c r="D24" s="14"/>
      <c r="E24" s="14"/>
      <c r="F24" s="14"/>
      <c r="G24" s="14"/>
      <c r="H24" s="14"/>
      <c r="I24" s="14"/>
      <c r="J24" s="14"/>
      <c r="K24" s="8"/>
      <c r="L24" s="8"/>
    </row>
    <row r="25" spans="1:12" x14ac:dyDescent="0.25">
      <c r="A25" s="15" t="s">
        <v>48</v>
      </c>
      <c r="B25" s="16" t="s">
        <v>49</v>
      </c>
      <c r="C25" s="15" t="s">
        <v>14</v>
      </c>
      <c r="D25" s="17">
        <v>1</v>
      </c>
      <c r="E25" s="17">
        <v>0</v>
      </c>
      <c r="F25" s="17">
        <f t="shared" ref="F25:F32" si="0">E25*D25</f>
        <v>0</v>
      </c>
      <c r="G25" s="17">
        <v>0</v>
      </c>
      <c r="H25" s="17">
        <f t="shared" ref="H25:H32" si="1">G25*D25</f>
        <v>0</v>
      </c>
      <c r="I25" s="17">
        <f t="shared" ref="I25:I32" si="2">G25+E25</f>
        <v>0</v>
      </c>
      <c r="J25" s="17">
        <f t="shared" ref="J25:J32" si="3">I25*D25</f>
        <v>0</v>
      </c>
      <c r="K25" s="8"/>
      <c r="L25" s="8"/>
    </row>
    <row r="26" spans="1:12" x14ac:dyDescent="0.25">
      <c r="A26" s="15" t="s">
        <v>50</v>
      </c>
      <c r="B26" s="16" t="s">
        <v>49</v>
      </c>
      <c r="C26" s="15" t="s">
        <v>14</v>
      </c>
      <c r="D26" s="17">
        <v>1</v>
      </c>
      <c r="E26" s="17">
        <v>0</v>
      </c>
      <c r="F26" s="17">
        <f t="shared" si="0"/>
        <v>0</v>
      </c>
      <c r="G26" s="17">
        <v>0</v>
      </c>
      <c r="H26" s="17">
        <f t="shared" si="1"/>
        <v>0</v>
      </c>
      <c r="I26" s="17">
        <f t="shared" si="2"/>
        <v>0</v>
      </c>
      <c r="J26" s="17">
        <f t="shared" si="3"/>
        <v>0</v>
      </c>
      <c r="K26" s="8"/>
      <c r="L26" s="8"/>
    </row>
    <row r="27" spans="1:12" x14ac:dyDescent="0.25">
      <c r="A27" s="15" t="s">
        <v>51</v>
      </c>
      <c r="B27" s="16" t="s">
        <v>52</v>
      </c>
      <c r="C27" s="15" t="s">
        <v>14</v>
      </c>
      <c r="D27" s="17">
        <v>1</v>
      </c>
      <c r="E27" s="17">
        <v>0</v>
      </c>
      <c r="F27" s="17">
        <f t="shared" si="0"/>
        <v>0</v>
      </c>
      <c r="G27" s="17">
        <v>0</v>
      </c>
      <c r="H27" s="17">
        <f t="shared" si="1"/>
        <v>0</v>
      </c>
      <c r="I27" s="17">
        <f t="shared" si="2"/>
        <v>0</v>
      </c>
      <c r="J27" s="17">
        <f t="shared" si="3"/>
        <v>0</v>
      </c>
      <c r="K27" s="8"/>
      <c r="L27" s="8"/>
    </row>
    <row r="28" spans="1:12" x14ac:dyDescent="0.25">
      <c r="A28" s="15" t="s">
        <v>53</v>
      </c>
      <c r="B28" s="16" t="s">
        <v>52</v>
      </c>
      <c r="C28" s="15" t="s">
        <v>14</v>
      </c>
      <c r="D28" s="17">
        <v>1</v>
      </c>
      <c r="E28" s="17">
        <v>0</v>
      </c>
      <c r="F28" s="17">
        <f t="shared" si="0"/>
        <v>0</v>
      </c>
      <c r="G28" s="17">
        <v>0</v>
      </c>
      <c r="H28" s="17">
        <f t="shared" si="1"/>
        <v>0</v>
      </c>
      <c r="I28" s="17">
        <f t="shared" si="2"/>
        <v>0</v>
      </c>
      <c r="J28" s="17">
        <f t="shared" si="3"/>
        <v>0</v>
      </c>
      <c r="K28" s="8"/>
      <c r="L28" s="8"/>
    </row>
    <row r="29" spans="1:12" x14ac:dyDescent="0.25">
      <c r="A29" s="15" t="s">
        <v>54</v>
      </c>
      <c r="B29" s="16" t="s">
        <v>52</v>
      </c>
      <c r="C29" s="15" t="s">
        <v>14</v>
      </c>
      <c r="D29" s="17">
        <v>1</v>
      </c>
      <c r="E29" s="17">
        <v>0</v>
      </c>
      <c r="F29" s="17">
        <f t="shared" si="0"/>
        <v>0</v>
      </c>
      <c r="G29" s="17">
        <v>0</v>
      </c>
      <c r="H29" s="17">
        <f t="shared" si="1"/>
        <v>0</v>
      </c>
      <c r="I29" s="17">
        <f t="shared" si="2"/>
        <v>0</v>
      </c>
      <c r="J29" s="17">
        <f t="shared" si="3"/>
        <v>0</v>
      </c>
      <c r="K29" s="8"/>
      <c r="L29" s="8"/>
    </row>
    <row r="30" spans="1:12" x14ac:dyDescent="0.25">
      <c r="A30" s="15" t="s">
        <v>55</v>
      </c>
      <c r="B30" s="16" t="s">
        <v>52</v>
      </c>
      <c r="C30" s="15" t="s">
        <v>14</v>
      </c>
      <c r="D30" s="17">
        <v>1</v>
      </c>
      <c r="E30" s="17">
        <v>0</v>
      </c>
      <c r="F30" s="17">
        <f t="shared" si="0"/>
        <v>0</v>
      </c>
      <c r="G30" s="17">
        <v>0</v>
      </c>
      <c r="H30" s="17">
        <f t="shared" si="1"/>
        <v>0</v>
      </c>
      <c r="I30" s="17">
        <f t="shared" si="2"/>
        <v>0</v>
      </c>
      <c r="J30" s="17">
        <f t="shared" si="3"/>
        <v>0</v>
      </c>
      <c r="K30" s="8"/>
      <c r="L30" s="8"/>
    </row>
    <row r="31" spans="1:12" x14ac:dyDescent="0.25">
      <c r="A31" s="15" t="s">
        <v>56</v>
      </c>
      <c r="B31" s="16" t="s">
        <v>57</v>
      </c>
      <c r="C31" s="15" t="s">
        <v>14</v>
      </c>
      <c r="D31" s="17">
        <v>1</v>
      </c>
      <c r="E31" s="17">
        <v>0</v>
      </c>
      <c r="F31" s="17">
        <f t="shared" si="0"/>
        <v>0</v>
      </c>
      <c r="G31" s="17">
        <v>0</v>
      </c>
      <c r="H31" s="17">
        <f t="shared" si="1"/>
        <v>0</v>
      </c>
      <c r="I31" s="17">
        <f t="shared" si="2"/>
        <v>0</v>
      </c>
      <c r="J31" s="17">
        <f t="shared" si="3"/>
        <v>0</v>
      </c>
      <c r="K31" s="8"/>
      <c r="L31" s="8"/>
    </row>
    <row r="32" spans="1:12" x14ac:dyDescent="0.25">
      <c r="A32" s="15" t="s">
        <v>58</v>
      </c>
      <c r="B32" s="16" t="s">
        <v>57</v>
      </c>
      <c r="C32" s="15" t="s">
        <v>14</v>
      </c>
      <c r="D32" s="17">
        <v>1</v>
      </c>
      <c r="E32" s="17">
        <v>0</v>
      </c>
      <c r="F32" s="17">
        <f t="shared" si="0"/>
        <v>0</v>
      </c>
      <c r="G32" s="17">
        <v>0</v>
      </c>
      <c r="H32" s="17">
        <f t="shared" si="1"/>
        <v>0</v>
      </c>
      <c r="I32" s="17">
        <f t="shared" si="2"/>
        <v>0</v>
      </c>
      <c r="J32" s="17">
        <f t="shared" si="3"/>
        <v>0</v>
      </c>
      <c r="K32" s="8"/>
      <c r="L32" s="8"/>
    </row>
    <row r="33" spans="1:12" x14ac:dyDescent="0.25">
      <c r="A33" s="12"/>
      <c r="B33" s="13" t="s">
        <v>59</v>
      </c>
      <c r="C33" s="12"/>
      <c r="D33" s="14"/>
      <c r="E33" s="14"/>
      <c r="F33" s="14"/>
      <c r="G33" s="14"/>
      <c r="H33" s="14"/>
      <c r="I33" s="14"/>
      <c r="J33" s="14"/>
      <c r="K33" s="8"/>
      <c r="L33" s="8"/>
    </row>
    <row r="34" spans="1:12" x14ac:dyDescent="0.25">
      <c r="A34" s="15" t="s">
        <v>60</v>
      </c>
      <c r="B34" s="16" t="s">
        <v>61</v>
      </c>
      <c r="C34" s="15" t="s">
        <v>14</v>
      </c>
      <c r="D34" s="17">
        <v>2</v>
      </c>
      <c r="E34" s="17">
        <v>0</v>
      </c>
      <c r="F34" s="17">
        <f>E34*D34</f>
        <v>0</v>
      </c>
      <c r="G34" s="17">
        <v>0</v>
      </c>
      <c r="H34" s="17">
        <f>G34*D34</f>
        <v>0</v>
      </c>
      <c r="I34" s="17">
        <f>G34+E34</f>
        <v>0</v>
      </c>
      <c r="J34" s="17">
        <f>I34*D34</f>
        <v>0</v>
      </c>
      <c r="K34" s="8"/>
      <c r="L34" s="8"/>
    </row>
    <row r="35" spans="1:12" x14ac:dyDescent="0.25">
      <c r="A35" s="15" t="s">
        <v>62</v>
      </c>
      <c r="B35" s="16" t="s">
        <v>61</v>
      </c>
      <c r="C35" s="15" t="s">
        <v>14</v>
      </c>
      <c r="D35" s="17">
        <v>2</v>
      </c>
      <c r="E35" s="17">
        <v>0</v>
      </c>
      <c r="F35" s="17">
        <f>E35*D35</f>
        <v>0</v>
      </c>
      <c r="G35" s="17">
        <v>0</v>
      </c>
      <c r="H35" s="17">
        <f>G35*D35</f>
        <v>0</v>
      </c>
      <c r="I35" s="17">
        <f>G35+E35</f>
        <v>0</v>
      </c>
      <c r="J35" s="17">
        <f>I35*D35</f>
        <v>0</v>
      </c>
      <c r="K35" s="8"/>
      <c r="L35" s="8"/>
    </row>
    <row r="36" spans="1:12" x14ac:dyDescent="0.25">
      <c r="A36" s="12"/>
      <c r="B36" s="13" t="s">
        <v>63</v>
      </c>
      <c r="C36" s="12"/>
      <c r="D36" s="14"/>
      <c r="E36" s="14"/>
      <c r="F36" s="14"/>
      <c r="G36" s="14"/>
      <c r="H36" s="14"/>
      <c r="I36" s="14"/>
      <c r="J36" s="14"/>
      <c r="K36" s="8"/>
      <c r="L36" s="8"/>
    </row>
    <row r="37" spans="1:12" x14ac:dyDescent="0.25">
      <c r="A37" s="15" t="s">
        <v>64</v>
      </c>
      <c r="B37" s="16" t="s">
        <v>65</v>
      </c>
      <c r="C37" s="15" t="s">
        <v>14</v>
      </c>
      <c r="D37" s="17">
        <v>6</v>
      </c>
      <c r="E37" s="17">
        <v>0</v>
      </c>
      <c r="F37" s="17">
        <f>E37*D37</f>
        <v>0</v>
      </c>
      <c r="G37" s="17">
        <v>0</v>
      </c>
      <c r="H37" s="17">
        <f>G37*D37</f>
        <v>0</v>
      </c>
      <c r="I37" s="17">
        <f>G37+E37</f>
        <v>0</v>
      </c>
      <c r="J37" s="17">
        <f>I37*D37</f>
        <v>0</v>
      </c>
      <c r="K37" s="8"/>
      <c r="L37" s="8"/>
    </row>
    <row r="38" spans="1:12" x14ac:dyDescent="0.25">
      <c r="A38" s="12"/>
      <c r="B38" s="13" t="s">
        <v>66</v>
      </c>
      <c r="C38" s="12"/>
      <c r="D38" s="14"/>
      <c r="E38" s="14"/>
      <c r="F38" s="14"/>
      <c r="G38" s="14"/>
      <c r="H38" s="14"/>
      <c r="I38" s="14"/>
      <c r="J38" s="14"/>
      <c r="K38" s="8"/>
      <c r="L38" s="8"/>
    </row>
    <row r="39" spans="1:12" x14ac:dyDescent="0.25">
      <c r="A39" s="15" t="s">
        <v>67</v>
      </c>
      <c r="B39" s="16" t="s">
        <v>68</v>
      </c>
      <c r="C39" s="15" t="s">
        <v>14</v>
      </c>
      <c r="D39" s="17">
        <v>1</v>
      </c>
      <c r="E39" s="17">
        <v>0</v>
      </c>
      <c r="F39" s="17">
        <f>E39*D39</f>
        <v>0</v>
      </c>
      <c r="G39" s="17">
        <v>0</v>
      </c>
      <c r="H39" s="17">
        <f>G39*D39</f>
        <v>0</v>
      </c>
      <c r="I39" s="17">
        <f>G39+E39</f>
        <v>0</v>
      </c>
      <c r="J39" s="17">
        <f>I39*D39</f>
        <v>0</v>
      </c>
      <c r="K39" s="8"/>
      <c r="L39" s="8"/>
    </row>
    <row r="40" spans="1:12" x14ac:dyDescent="0.25">
      <c r="A40" s="15" t="s">
        <v>69</v>
      </c>
      <c r="B40" s="16" t="s">
        <v>70</v>
      </c>
      <c r="C40" s="15" t="s">
        <v>14</v>
      </c>
      <c r="D40" s="17">
        <v>1</v>
      </c>
      <c r="E40" s="17">
        <v>0</v>
      </c>
      <c r="F40" s="17">
        <f>E40*D40</f>
        <v>0</v>
      </c>
      <c r="G40" s="17">
        <v>0</v>
      </c>
      <c r="H40" s="17">
        <f>G40*D40</f>
        <v>0</v>
      </c>
      <c r="I40" s="17">
        <f>G40+E40</f>
        <v>0</v>
      </c>
      <c r="J40" s="17">
        <f>I40*D40</f>
        <v>0</v>
      </c>
      <c r="K40" s="8"/>
      <c r="L40" s="8"/>
    </row>
    <row r="41" spans="1:12" x14ac:dyDescent="0.25">
      <c r="A41" s="15" t="s">
        <v>71</v>
      </c>
      <c r="B41" s="16" t="s">
        <v>72</v>
      </c>
      <c r="C41" s="15" t="s">
        <v>14</v>
      </c>
      <c r="D41" s="17">
        <v>2</v>
      </c>
      <c r="E41" s="17">
        <v>0</v>
      </c>
      <c r="F41" s="17">
        <f>E41*D41</f>
        <v>0</v>
      </c>
      <c r="G41" s="17">
        <v>0</v>
      </c>
      <c r="H41" s="17">
        <f>G41*D41</f>
        <v>0</v>
      </c>
      <c r="I41" s="17">
        <f>G41+E41</f>
        <v>0</v>
      </c>
      <c r="J41" s="17">
        <f>I41*D41</f>
        <v>0</v>
      </c>
      <c r="K41" s="8"/>
      <c r="L41" s="8"/>
    </row>
    <row r="42" spans="1:12" x14ac:dyDescent="0.25">
      <c r="A42" s="15" t="s">
        <v>73</v>
      </c>
      <c r="B42" s="16" t="s">
        <v>74</v>
      </c>
      <c r="C42" s="15" t="s">
        <v>14</v>
      </c>
      <c r="D42" s="17">
        <v>1</v>
      </c>
      <c r="E42" s="17">
        <v>0</v>
      </c>
      <c r="F42" s="17">
        <f>E42*D42</f>
        <v>0</v>
      </c>
      <c r="G42" s="17">
        <v>0</v>
      </c>
      <c r="H42" s="17">
        <f>G42*D42</f>
        <v>0</v>
      </c>
      <c r="I42" s="17">
        <f>G42+E42</f>
        <v>0</v>
      </c>
      <c r="J42" s="17">
        <f>I42*D42</f>
        <v>0</v>
      </c>
      <c r="K42" s="8"/>
      <c r="L42" s="8"/>
    </row>
    <row r="43" spans="1:12" x14ac:dyDescent="0.25">
      <c r="A43" s="15" t="s">
        <v>75</v>
      </c>
      <c r="B43" s="16" t="s">
        <v>76</v>
      </c>
      <c r="C43" s="15" t="s">
        <v>14</v>
      </c>
      <c r="D43" s="17">
        <v>1</v>
      </c>
      <c r="E43" s="17">
        <v>0</v>
      </c>
      <c r="F43" s="17">
        <f>E43*D43</f>
        <v>0</v>
      </c>
      <c r="G43" s="17">
        <v>0</v>
      </c>
      <c r="H43" s="17">
        <f>G43*D43</f>
        <v>0</v>
      </c>
      <c r="I43" s="17">
        <f>G43+E43</f>
        <v>0</v>
      </c>
      <c r="J43" s="17">
        <f>I43*D43</f>
        <v>0</v>
      </c>
      <c r="K43" s="8"/>
      <c r="L43" s="8"/>
    </row>
    <row r="44" spans="1:12" x14ac:dyDescent="0.25">
      <c r="A44" s="12"/>
      <c r="B44" s="13" t="s">
        <v>77</v>
      </c>
      <c r="C44" s="12"/>
      <c r="D44" s="14"/>
      <c r="E44" s="14"/>
      <c r="F44" s="14"/>
      <c r="G44" s="14"/>
      <c r="H44" s="14"/>
      <c r="I44" s="14"/>
      <c r="J44" s="14"/>
      <c r="K44" s="8"/>
      <c r="L44" s="8"/>
    </row>
    <row r="45" spans="1:12" x14ac:dyDescent="0.25">
      <c r="A45" s="15" t="s">
        <v>78</v>
      </c>
      <c r="B45" s="16" t="s">
        <v>79</v>
      </c>
      <c r="C45" s="15" t="s">
        <v>14</v>
      </c>
      <c r="D45" s="17">
        <v>1</v>
      </c>
      <c r="E45" s="17">
        <v>0</v>
      </c>
      <c r="F45" s="17">
        <f>E45*D45</f>
        <v>0</v>
      </c>
      <c r="G45" s="17">
        <v>0</v>
      </c>
      <c r="H45" s="17">
        <f>G45*D45</f>
        <v>0</v>
      </c>
      <c r="I45" s="17">
        <f>G45+E45</f>
        <v>0</v>
      </c>
      <c r="J45" s="17">
        <f>I45*D45</f>
        <v>0</v>
      </c>
      <c r="K45" s="8"/>
      <c r="L45" s="8"/>
    </row>
    <row r="46" spans="1:12" x14ac:dyDescent="0.25">
      <c r="A46" s="15" t="s">
        <v>80</v>
      </c>
      <c r="B46" s="16" t="s">
        <v>81</v>
      </c>
      <c r="C46" s="15" t="s">
        <v>14</v>
      </c>
      <c r="D46" s="17">
        <v>1</v>
      </c>
      <c r="E46" s="17">
        <v>0</v>
      </c>
      <c r="F46" s="17">
        <f>E46*D46</f>
        <v>0</v>
      </c>
      <c r="G46" s="17">
        <v>0</v>
      </c>
      <c r="H46" s="17">
        <f>G46*D46</f>
        <v>0</v>
      </c>
      <c r="I46" s="17">
        <f>G46+E46</f>
        <v>0</v>
      </c>
      <c r="J46" s="17">
        <f>I46*D46</f>
        <v>0</v>
      </c>
      <c r="K46" s="8"/>
      <c r="L46" s="8"/>
    </row>
    <row r="47" spans="1:12" ht="71.25" x14ac:dyDescent="0.25">
      <c r="A47" s="12"/>
      <c r="B47" s="13" t="s">
        <v>82</v>
      </c>
      <c r="C47" s="12"/>
      <c r="D47" s="14"/>
      <c r="E47" s="14"/>
      <c r="F47" s="14"/>
      <c r="G47" s="14"/>
      <c r="H47" s="14"/>
      <c r="I47" s="14"/>
      <c r="J47" s="14"/>
      <c r="K47" s="8"/>
      <c r="L47" s="8"/>
    </row>
    <row r="48" spans="1:12" x14ac:dyDescent="0.25">
      <c r="A48" s="15" t="s">
        <v>83</v>
      </c>
      <c r="B48" s="16" t="s">
        <v>84</v>
      </c>
      <c r="C48" s="15" t="s">
        <v>85</v>
      </c>
      <c r="D48" s="17">
        <v>5</v>
      </c>
      <c r="E48" s="17">
        <v>0</v>
      </c>
      <c r="F48" s="17">
        <f>E48*D48</f>
        <v>0</v>
      </c>
      <c r="G48" s="17">
        <v>0</v>
      </c>
      <c r="H48" s="17">
        <f>G48*D48</f>
        <v>0</v>
      </c>
      <c r="I48" s="17">
        <f>G48+E48</f>
        <v>0</v>
      </c>
      <c r="J48" s="17">
        <f>I48*D48</f>
        <v>0</v>
      </c>
      <c r="K48" s="8"/>
      <c r="L48" s="8"/>
    </row>
    <row r="49" spans="1:12" ht="57" x14ac:dyDescent="0.25">
      <c r="A49" s="12"/>
      <c r="B49" s="13" t="s">
        <v>86</v>
      </c>
      <c r="C49" s="12"/>
      <c r="D49" s="14"/>
      <c r="E49" s="14"/>
      <c r="F49" s="14"/>
      <c r="G49" s="14"/>
      <c r="H49" s="14"/>
      <c r="I49" s="14"/>
      <c r="J49" s="14"/>
      <c r="K49" s="8"/>
      <c r="L49" s="8"/>
    </row>
    <row r="50" spans="1:12" x14ac:dyDescent="0.25">
      <c r="A50" s="15" t="s">
        <v>87</v>
      </c>
      <c r="B50" s="16" t="s">
        <v>88</v>
      </c>
      <c r="C50" s="15" t="s">
        <v>85</v>
      </c>
      <c r="D50" s="17">
        <v>30</v>
      </c>
      <c r="E50" s="17">
        <v>0</v>
      </c>
      <c r="F50" s="17">
        <f>E50*D50</f>
        <v>0</v>
      </c>
      <c r="G50" s="17">
        <v>0</v>
      </c>
      <c r="H50" s="17">
        <f>G50*D50</f>
        <v>0</v>
      </c>
      <c r="I50" s="17">
        <f>G50+E50</f>
        <v>0</v>
      </c>
      <c r="J50" s="17">
        <f>I50*D50</f>
        <v>0</v>
      </c>
      <c r="K50" s="8"/>
      <c r="L50" s="8"/>
    </row>
    <row r="51" spans="1:12" ht="28.5" x14ac:dyDescent="0.25">
      <c r="A51" s="12"/>
      <c r="B51" s="13" t="s">
        <v>89</v>
      </c>
      <c r="C51" s="12"/>
      <c r="D51" s="14"/>
      <c r="E51" s="14"/>
      <c r="F51" s="14"/>
      <c r="G51" s="14"/>
      <c r="H51" s="14"/>
      <c r="I51" s="14"/>
      <c r="J51" s="14"/>
      <c r="K51" s="8"/>
      <c r="L51" s="8"/>
    </row>
    <row r="52" spans="1:12" x14ac:dyDescent="0.25">
      <c r="A52" s="15"/>
      <c r="B52" s="16" t="s">
        <v>90</v>
      </c>
      <c r="C52" s="15" t="s">
        <v>91</v>
      </c>
      <c r="D52" s="17">
        <v>16</v>
      </c>
      <c r="E52" s="17">
        <v>0</v>
      </c>
      <c r="F52" s="17">
        <f>E52*D52</f>
        <v>0</v>
      </c>
      <c r="G52" s="17">
        <v>0</v>
      </c>
      <c r="H52" s="17">
        <f>G52*D52</f>
        <v>0</v>
      </c>
      <c r="I52" s="17">
        <f>G52+E52</f>
        <v>0</v>
      </c>
      <c r="J52" s="17">
        <f>I52*D52</f>
        <v>0</v>
      </c>
      <c r="K52" s="8"/>
      <c r="L52" s="8"/>
    </row>
    <row r="53" spans="1:12" x14ac:dyDescent="0.25">
      <c r="A53" s="15"/>
      <c r="B53" s="16" t="s">
        <v>92</v>
      </c>
      <c r="C53" s="15" t="s">
        <v>91</v>
      </c>
      <c r="D53" s="17">
        <v>16</v>
      </c>
      <c r="E53" s="17">
        <v>0</v>
      </c>
      <c r="F53" s="17">
        <f>E53*D53</f>
        <v>0</v>
      </c>
      <c r="G53" s="17">
        <v>0</v>
      </c>
      <c r="H53" s="17">
        <f>G53*D53</f>
        <v>0</v>
      </c>
      <c r="I53" s="17">
        <f>G53+E53</f>
        <v>0</v>
      </c>
      <c r="J53" s="17">
        <f>I53*D53</f>
        <v>0</v>
      </c>
      <c r="K53" s="8"/>
      <c r="L53" s="8"/>
    </row>
    <row r="54" spans="1:12" x14ac:dyDescent="0.25">
      <c r="A54" s="15"/>
      <c r="B54" s="16" t="s">
        <v>93</v>
      </c>
      <c r="C54" s="15" t="s">
        <v>91</v>
      </c>
      <c r="D54" s="17">
        <v>19</v>
      </c>
      <c r="E54" s="17">
        <v>0</v>
      </c>
      <c r="F54" s="17">
        <f>E54*D54</f>
        <v>0</v>
      </c>
      <c r="G54" s="17">
        <v>0</v>
      </c>
      <c r="H54" s="17">
        <f>G54*D54</f>
        <v>0</v>
      </c>
      <c r="I54" s="17">
        <f>G54+E54</f>
        <v>0</v>
      </c>
      <c r="J54" s="17">
        <f>I54*D54</f>
        <v>0</v>
      </c>
      <c r="K54" s="8"/>
      <c r="L54" s="8"/>
    </row>
    <row r="55" spans="1:12" x14ac:dyDescent="0.25">
      <c r="A55" s="15"/>
      <c r="B55" s="16" t="s">
        <v>94</v>
      </c>
      <c r="C55" s="15" t="s">
        <v>91</v>
      </c>
      <c r="D55" s="17">
        <v>9.5</v>
      </c>
      <c r="E55" s="17">
        <v>0</v>
      </c>
      <c r="F55" s="17">
        <f>E55*D55</f>
        <v>0</v>
      </c>
      <c r="G55" s="17">
        <v>0</v>
      </c>
      <c r="H55" s="17">
        <f>G55*D55</f>
        <v>0</v>
      </c>
      <c r="I55" s="17">
        <f>G55+E55</f>
        <v>0</v>
      </c>
      <c r="J55" s="17">
        <f>I55*D55</f>
        <v>0</v>
      </c>
      <c r="K55" s="8"/>
      <c r="L55" s="8"/>
    </row>
    <row r="56" spans="1:12" x14ac:dyDescent="0.25">
      <c r="A56" s="12"/>
      <c r="B56" s="13" t="s">
        <v>95</v>
      </c>
      <c r="C56" s="12"/>
      <c r="D56" s="14"/>
      <c r="E56" s="14"/>
      <c r="F56" s="14"/>
      <c r="G56" s="14"/>
      <c r="H56" s="14"/>
      <c r="I56" s="14"/>
      <c r="J56" s="14"/>
      <c r="K56" s="8"/>
      <c r="L56" s="8"/>
    </row>
    <row r="57" spans="1:12" x14ac:dyDescent="0.25">
      <c r="A57" s="15"/>
      <c r="B57" s="16" t="s">
        <v>96</v>
      </c>
      <c r="C57" s="15" t="s">
        <v>91</v>
      </c>
      <c r="D57" s="17">
        <v>3</v>
      </c>
      <c r="E57" s="17">
        <v>0</v>
      </c>
      <c r="F57" s="17">
        <f>E57*D57</f>
        <v>0</v>
      </c>
      <c r="G57" s="17">
        <v>0</v>
      </c>
      <c r="H57" s="17">
        <f>G57*D57</f>
        <v>0</v>
      </c>
      <c r="I57" s="17">
        <f>G57+E57</f>
        <v>0</v>
      </c>
      <c r="J57" s="17">
        <f>I57*D57</f>
        <v>0</v>
      </c>
      <c r="K57" s="8"/>
      <c r="L57" s="8"/>
    </row>
    <row r="58" spans="1:12" x14ac:dyDescent="0.25">
      <c r="A58" s="15"/>
      <c r="B58" s="16" t="s">
        <v>97</v>
      </c>
      <c r="C58" s="15" t="s">
        <v>91</v>
      </c>
      <c r="D58" s="17">
        <v>48</v>
      </c>
      <c r="E58" s="17">
        <v>0</v>
      </c>
      <c r="F58" s="17">
        <f>E58*D58</f>
        <v>0</v>
      </c>
      <c r="G58" s="17">
        <v>0</v>
      </c>
      <c r="H58" s="17">
        <f>G58*D58</f>
        <v>0</v>
      </c>
      <c r="I58" s="17">
        <f>G58+E58</f>
        <v>0</v>
      </c>
      <c r="J58" s="17">
        <f>I58*D58</f>
        <v>0</v>
      </c>
      <c r="K58" s="8"/>
      <c r="L58" s="8"/>
    </row>
    <row r="59" spans="1:12" x14ac:dyDescent="0.25">
      <c r="A59" s="15"/>
      <c r="B59" s="16" t="s">
        <v>98</v>
      </c>
      <c r="C59" s="15" t="s">
        <v>91</v>
      </c>
      <c r="D59" s="17">
        <v>58</v>
      </c>
      <c r="E59" s="17">
        <v>0</v>
      </c>
      <c r="F59" s="17">
        <f>E59*D59</f>
        <v>0</v>
      </c>
      <c r="G59" s="17">
        <v>0</v>
      </c>
      <c r="H59" s="17">
        <f>G59*D59</f>
        <v>0</v>
      </c>
      <c r="I59" s="17">
        <f>G59+E59</f>
        <v>0</v>
      </c>
      <c r="J59" s="17">
        <f>I59*D59</f>
        <v>0</v>
      </c>
      <c r="K59" s="8"/>
      <c r="L59" s="8"/>
    </row>
    <row r="60" spans="1:12" ht="16.5" x14ac:dyDescent="0.3">
      <c r="A60" s="9"/>
      <c r="B60" s="10" t="s">
        <v>99</v>
      </c>
      <c r="C60" s="9"/>
      <c r="D60" s="11"/>
      <c r="E60" s="11"/>
      <c r="F60" s="11">
        <f>F4+F7+F10+F11+F12+F14+F15+F17+F18+F21+F22+F23+F25+F26+F27+F28+F29+F30+F31+F32+F34+F35+F37+F39+F40+F41+F42+F43+F45+F46+F48+F50+F52+F53+F54+F55+F57+F58+F59</f>
        <v>0</v>
      </c>
      <c r="G60" s="11"/>
      <c r="H60" s="11">
        <f>H4+H7+H10+H11+H12+H14+H15+H17+H18+H21+H22+H23+H25+H26+H27+H28+H29+H30+H31+H32+H34+H35+H37+H39+H40+H41+H42+H43+H45+H46+H48+H50+H52+H53+H54+H55+H57+H58+H59</f>
        <v>0</v>
      </c>
      <c r="I60" s="11"/>
      <c r="J60" s="11">
        <f>J4+J7+J10+J11+J12+J14+J15+J17+J18+J21+J22+J23+J25+J26+J27+J28+J29+J30+J31+J32+J34+J35+J37+J39+J40+J41+J42+J43+J45+J46+J48+J50+J52+J53+J54+J55+J57+J58+J59</f>
        <v>0</v>
      </c>
      <c r="K60" s="8"/>
      <c r="L60" s="8"/>
    </row>
    <row r="61" spans="1:12" x14ac:dyDescent="0.25">
      <c r="A61" s="15"/>
      <c r="B61" s="16"/>
      <c r="C61" s="15"/>
      <c r="D61" s="17"/>
      <c r="E61" s="17"/>
      <c r="F61" s="17"/>
      <c r="G61" s="17"/>
      <c r="H61" s="17"/>
      <c r="I61" s="17"/>
      <c r="J61" s="17"/>
      <c r="K61" s="8"/>
      <c r="L61" s="8"/>
    </row>
    <row r="62" spans="1:12" ht="16.5" x14ac:dyDescent="0.3">
      <c r="A62" s="9"/>
      <c r="B62" s="10" t="s">
        <v>100</v>
      </c>
      <c r="C62" s="9"/>
      <c r="D62" s="11"/>
      <c r="E62" s="11"/>
      <c r="F62" s="11"/>
      <c r="G62" s="11"/>
      <c r="H62" s="11"/>
      <c r="I62" s="11"/>
      <c r="J62" s="11"/>
      <c r="K62" s="8"/>
      <c r="L62" s="8"/>
    </row>
    <row r="63" spans="1:12" ht="28.5" x14ac:dyDescent="0.25">
      <c r="A63" s="12"/>
      <c r="B63" s="13" t="s">
        <v>101</v>
      </c>
      <c r="C63" s="12"/>
      <c r="D63" s="14"/>
      <c r="E63" s="14"/>
      <c r="F63" s="14"/>
      <c r="G63" s="14"/>
      <c r="H63" s="14"/>
      <c r="I63" s="14"/>
      <c r="J63" s="14"/>
      <c r="K63" s="8"/>
      <c r="L63" s="8"/>
    </row>
    <row r="64" spans="1:12" x14ac:dyDescent="0.25">
      <c r="A64" s="15"/>
      <c r="B64" s="16" t="s">
        <v>102</v>
      </c>
      <c r="C64" s="15" t="s">
        <v>91</v>
      </c>
      <c r="D64" s="17">
        <v>3</v>
      </c>
      <c r="E64" s="17">
        <v>0</v>
      </c>
      <c r="F64" s="17">
        <f>E64*D64</f>
        <v>0</v>
      </c>
      <c r="G64" s="17">
        <v>0</v>
      </c>
      <c r="H64" s="17">
        <f>G64*D64</f>
        <v>0</v>
      </c>
      <c r="I64" s="17">
        <f>G64+E64</f>
        <v>0</v>
      </c>
      <c r="J64" s="17">
        <f>I64*D64</f>
        <v>0</v>
      </c>
      <c r="K64" s="8"/>
      <c r="L64" s="8"/>
    </row>
    <row r="65" spans="1:12" x14ac:dyDescent="0.25">
      <c r="A65" s="15"/>
      <c r="B65" s="16" t="s">
        <v>103</v>
      </c>
      <c r="C65" s="15" t="s">
        <v>91</v>
      </c>
      <c r="D65" s="17">
        <v>6</v>
      </c>
      <c r="E65" s="17">
        <v>0</v>
      </c>
      <c r="F65" s="17">
        <f>E65*D65</f>
        <v>0</v>
      </c>
      <c r="G65" s="17">
        <v>0</v>
      </c>
      <c r="H65" s="17">
        <f>G65*D65</f>
        <v>0</v>
      </c>
      <c r="I65" s="17">
        <f>G65+E65</f>
        <v>0</v>
      </c>
      <c r="J65" s="17">
        <f>I65*D65</f>
        <v>0</v>
      </c>
      <c r="K65" s="8"/>
      <c r="L65" s="8"/>
    </row>
    <row r="66" spans="1:12" x14ac:dyDescent="0.25">
      <c r="A66" s="12"/>
      <c r="B66" s="13" t="s">
        <v>104</v>
      </c>
      <c r="C66" s="12"/>
      <c r="D66" s="14"/>
      <c r="E66" s="14"/>
      <c r="F66" s="14"/>
      <c r="G66" s="14"/>
      <c r="H66" s="14"/>
      <c r="I66" s="14"/>
      <c r="J66" s="14"/>
      <c r="K66" s="8"/>
      <c r="L66" s="8"/>
    </row>
    <row r="67" spans="1:12" x14ac:dyDescent="0.25">
      <c r="A67" s="15"/>
      <c r="B67" s="16" t="s">
        <v>105</v>
      </c>
      <c r="C67" s="15" t="s">
        <v>14</v>
      </c>
      <c r="D67" s="17">
        <v>1</v>
      </c>
      <c r="E67" s="17">
        <v>0</v>
      </c>
      <c r="F67" s="17">
        <f>E67*D67</f>
        <v>0</v>
      </c>
      <c r="G67" s="17">
        <v>0</v>
      </c>
      <c r="H67" s="17">
        <f>G67*D67</f>
        <v>0</v>
      </c>
      <c r="I67" s="17">
        <f>G67+E67</f>
        <v>0</v>
      </c>
      <c r="J67" s="17">
        <f>I67*D67</f>
        <v>0</v>
      </c>
      <c r="K67" s="8"/>
      <c r="L67" s="8"/>
    </row>
    <row r="68" spans="1:12" x14ac:dyDescent="0.25">
      <c r="A68" s="15"/>
      <c r="B68" s="16" t="s">
        <v>106</v>
      </c>
      <c r="C68" s="15" t="s">
        <v>20</v>
      </c>
      <c r="D68" s="17">
        <v>1</v>
      </c>
      <c r="E68" s="17">
        <v>0</v>
      </c>
      <c r="F68" s="17">
        <f>E68*D68</f>
        <v>0</v>
      </c>
      <c r="G68" s="17">
        <v>0</v>
      </c>
      <c r="H68" s="17">
        <f>G68*D68</f>
        <v>0</v>
      </c>
      <c r="I68" s="17">
        <f>G68+E68</f>
        <v>0</v>
      </c>
      <c r="J68" s="17">
        <f>I68*D68</f>
        <v>0</v>
      </c>
      <c r="K68" s="8"/>
      <c r="L68" s="8"/>
    </row>
    <row r="69" spans="1:12" ht="16.5" x14ac:dyDescent="0.3">
      <c r="A69" s="9"/>
      <c r="B69" s="10" t="s">
        <v>107</v>
      </c>
      <c r="C69" s="9"/>
      <c r="D69" s="11"/>
      <c r="E69" s="11"/>
      <c r="F69" s="11">
        <f>F64+F65+F67+F68</f>
        <v>0</v>
      </c>
      <c r="G69" s="11"/>
      <c r="H69" s="11">
        <f>H64+H65+H67+H68</f>
        <v>0</v>
      </c>
      <c r="I69" s="11"/>
      <c r="J69" s="11">
        <f>J64+J65+J67+J68</f>
        <v>0</v>
      </c>
      <c r="K69" s="8"/>
      <c r="L69" s="8"/>
    </row>
    <row r="70" spans="1:12" x14ac:dyDescent="0.25">
      <c r="A70" s="15"/>
      <c r="B70" s="16"/>
      <c r="C70" s="15"/>
      <c r="D70" s="17"/>
      <c r="E70" s="17"/>
      <c r="F70" s="17"/>
      <c r="G70" s="17"/>
      <c r="H70" s="17"/>
      <c r="I70" s="17"/>
      <c r="J70" s="17"/>
      <c r="K70" s="8"/>
      <c r="L70" s="8"/>
    </row>
    <row r="71" spans="1:12" ht="16.5" x14ac:dyDescent="0.3">
      <c r="A71" s="9"/>
      <c r="B71" s="10" t="s">
        <v>108</v>
      </c>
      <c r="C71" s="9"/>
      <c r="D71" s="11"/>
      <c r="E71" s="11"/>
      <c r="F71" s="11"/>
      <c r="G71" s="11"/>
      <c r="H71" s="11"/>
      <c r="I71" s="11"/>
      <c r="J71" s="11"/>
      <c r="K71" s="8"/>
      <c r="L71" s="8"/>
    </row>
    <row r="72" spans="1:12" x14ac:dyDescent="0.25">
      <c r="A72" s="15"/>
      <c r="B72" s="16" t="s">
        <v>109</v>
      </c>
      <c r="C72" s="15" t="s">
        <v>14</v>
      </c>
      <c r="D72" s="17">
        <v>2</v>
      </c>
      <c r="E72" s="17">
        <v>0</v>
      </c>
      <c r="F72" s="17">
        <f t="shared" ref="F72:F83" si="4">E72*D72</f>
        <v>0</v>
      </c>
      <c r="G72" s="17">
        <v>0</v>
      </c>
      <c r="H72" s="17">
        <f t="shared" ref="H72:H83" si="5">G72*D72</f>
        <v>0</v>
      </c>
      <c r="I72" s="17">
        <f t="shared" ref="I72:I83" si="6">G72+E72</f>
        <v>0</v>
      </c>
      <c r="J72" s="17">
        <f t="shared" ref="J72:J83" si="7">I72*D72</f>
        <v>0</v>
      </c>
      <c r="K72" s="8"/>
      <c r="L72" s="8"/>
    </row>
    <row r="73" spans="1:12" x14ac:dyDescent="0.25">
      <c r="A73" s="15"/>
      <c r="B73" s="16" t="s">
        <v>110</v>
      </c>
      <c r="C73" s="15" t="s">
        <v>14</v>
      </c>
      <c r="D73" s="17">
        <v>11</v>
      </c>
      <c r="E73" s="17">
        <v>0</v>
      </c>
      <c r="F73" s="17">
        <f t="shared" si="4"/>
        <v>0</v>
      </c>
      <c r="G73" s="17">
        <v>0</v>
      </c>
      <c r="H73" s="17">
        <f t="shared" si="5"/>
        <v>0</v>
      </c>
      <c r="I73" s="17">
        <f t="shared" si="6"/>
        <v>0</v>
      </c>
      <c r="J73" s="17">
        <f t="shared" si="7"/>
        <v>0</v>
      </c>
      <c r="K73" s="8"/>
      <c r="L73" s="8"/>
    </row>
    <row r="74" spans="1:12" x14ac:dyDescent="0.25">
      <c r="A74" s="15"/>
      <c r="B74" s="16" t="s">
        <v>111</v>
      </c>
      <c r="C74" s="15" t="s">
        <v>85</v>
      </c>
      <c r="D74" s="17">
        <v>1</v>
      </c>
      <c r="E74" s="17">
        <v>0</v>
      </c>
      <c r="F74" s="17">
        <f t="shared" si="4"/>
        <v>0</v>
      </c>
      <c r="G74" s="17">
        <v>0</v>
      </c>
      <c r="H74" s="17">
        <f t="shared" si="5"/>
        <v>0</v>
      </c>
      <c r="I74" s="17">
        <f t="shared" si="6"/>
        <v>0</v>
      </c>
      <c r="J74" s="17">
        <f t="shared" si="7"/>
        <v>0</v>
      </c>
      <c r="K74" s="8"/>
      <c r="L74" s="8"/>
    </row>
    <row r="75" spans="1:12" ht="24.75" x14ac:dyDescent="0.25">
      <c r="A75" s="15"/>
      <c r="B75" s="16" t="s">
        <v>112</v>
      </c>
      <c r="C75" s="15" t="s">
        <v>20</v>
      </c>
      <c r="D75" s="17">
        <v>1</v>
      </c>
      <c r="E75" s="17">
        <v>0</v>
      </c>
      <c r="F75" s="17">
        <f t="shared" si="4"/>
        <v>0</v>
      </c>
      <c r="G75" s="17">
        <v>0</v>
      </c>
      <c r="H75" s="17">
        <f t="shared" si="5"/>
        <v>0</v>
      </c>
      <c r="I75" s="17">
        <f t="shared" si="6"/>
        <v>0</v>
      </c>
      <c r="J75" s="17">
        <f t="shared" si="7"/>
        <v>0</v>
      </c>
      <c r="K75" s="8"/>
      <c r="L75" s="8"/>
    </row>
    <row r="76" spans="1:12" ht="24.75" x14ac:dyDescent="0.25">
      <c r="A76" s="15"/>
      <c r="B76" s="16" t="s">
        <v>113</v>
      </c>
      <c r="C76" s="15" t="s">
        <v>85</v>
      </c>
      <c r="D76" s="17">
        <v>16</v>
      </c>
      <c r="E76" s="17">
        <v>0</v>
      </c>
      <c r="F76" s="17">
        <f t="shared" si="4"/>
        <v>0</v>
      </c>
      <c r="G76" s="17">
        <v>0</v>
      </c>
      <c r="H76" s="17">
        <f t="shared" si="5"/>
        <v>0</v>
      </c>
      <c r="I76" s="17">
        <f t="shared" si="6"/>
        <v>0</v>
      </c>
      <c r="J76" s="17">
        <f t="shared" si="7"/>
        <v>0</v>
      </c>
      <c r="K76" s="8"/>
      <c r="L76" s="8"/>
    </row>
    <row r="77" spans="1:12" ht="24.75" x14ac:dyDescent="0.25">
      <c r="A77" s="15"/>
      <c r="B77" s="16" t="s">
        <v>114</v>
      </c>
      <c r="C77" s="15" t="s">
        <v>85</v>
      </c>
      <c r="D77" s="17">
        <v>16</v>
      </c>
      <c r="E77" s="17">
        <v>0</v>
      </c>
      <c r="F77" s="17">
        <f t="shared" si="4"/>
        <v>0</v>
      </c>
      <c r="G77" s="17">
        <v>0</v>
      </c>
      <c r="H77" s="17">
        <f t="shared" si="5"/>
        <v>0</v>
      </c>
      <c r="I77" s="17">
        <f t="shared" si="6"/>
        <v>0</v>
      </c>
      <c r="J77" s="17">
        <f t="shared" si="7"/>
        <v>0</v>
      </c>
      <c r="K77" s="8"/>
      <c r="L77" s="8"/>
    </row>
    <row r="78" spans="1:12" ht="24.75" x14ac:dyDescent="0.25">
      <c r="A78" s="15"/>
      <c r="B78" s="16" t="s">
        <v>115</v>
      </c>
      <c r="C78" s="15" t="s">
        <v>14</v>
      </c>
      <c r="D78" s="17">
        <v>1</v>
      </c>
      <c r="E78" s="17">
        <v>0</v>
      </c>
      <c r="F78" s="17">
        <f t="shared" si="4"/>
        <v>0</v>
      </c>
      <c r="G78" s="17">
        <v>0</v>
      </c>
      <c r="H78" s="17">
        <f t="shared" si="5"/>
        <v>0</v>
      </c>
      <c r="I78" s="17">
        <f t="shared" si="6"/>
        <v>0</v>
      </c>
      <c r="J78" s="17">
        <f t="shared" si="7"/>
        <v>0</v>
      </c>
      <c r="K78" s="8"/>
      <c r="L78" s="8"/>
    </row>
    <row r="79" spans="1:12" x14ac:dyDescent="0.25">
      <c r="A79" s="15"/>
      <c r="B79" s="16" t="s">
        <v>116</v>
      </c>
      <c r="C79" s="15" t="s">
        <v>85</v>
      </c>
      <c r="D79" s="17">
        <v>120</v>
      </c>
      <c r="E79" s="17">
        <v>0</v>
      </c>
      <c r="F79" s="17">
        <f t="shared" si="4"/>
        <v>0</v>
      </c>
      <c r="G79" s="17">
        <v>0</v>
      </c>
      <c r="H79" s="17">
        <f t="shared" si="5"/>
        <v>0</v>
      </c>
      <c r="I79" s="17">
        <f t="shared" si="6"/>
        <v>0</v>
      </c>
      <c r="J79" s="17">
        <f t="shared" si="7"/>
        <v>0</v>
      </c>
      <c r="K79" s="8"/>
      <c r="L79" s="8"/>
    </row>
    <row r="80" spans="1:12" x14ac:dyDescent="0.25">
      <c r="A80" s="15"/>
      <c r="B80" s="16" t="s">
        <v>117</v>
      </c>
      <c r="C80" s="15" t="s">
        <v>20</v>
      </c>
      <c r="D80" s="17">
        <v>1</v>
      </c>
      <c r="E80" s="17">
        <v>0</v>
      </c>
      <c r="F80" s="17">
        <f t="shared" si="4"/>
        <v>0</v>
      </c>
      <c r="G80" s="17">
        <v>0</v>
      </c>
      <c r="H80" s="17">
        <f t="shared" si="5"/>
        <v>0</v>
      </c>
      <c r="I80" s="17">
        <f t="shared" si="6"/>
        <v>0</v>
      </c>
      <c r="J80" s="17">
        <f t="shared" si="7"/>
        <v>0</v>
      </c>
      <c r="K80" s="8"/>
      <c r="L80" s="8"/>
    </row>
    <row r="81" spans="1:12" x14ac:dyDescent="0.25">
      <c r="A81" s="15"/>
      <c r="B81" s="16" t="s">
        <v>118</v>
      </c>
      <c r="C81" s="15" t="s">
        <v>20</v>
      </c>
      <c r="D81" s="17">
        <v>1</v>
      </c>
      <c r="E81" s="17">
        <v>0</v>
      </c>
      <c r="F81" s="17">
        <f t="shared" si="4"/>
        <v>0</v>
      </c>
      <c r="G81" s="17">
        <v>0</v>
      </c>
      <c r="H81" s="17">
        <f t="shared" si="5"/>
        <v>0</v>
      </c>
      <c r="I81" s="17">
        <f t="shared" si="6"/>
        <v>0</v>
      </c>
      <c r="J81" s="17">
        <f t="shared" si="7"/>
        <v>0</v>
      </c>
      <c r="K81" s="8"/>
      <c r="L81" s="8"/>
    </row>
    <row r="82" spans="1:12" x14ac:dyDescent="0.25">
      <c r="A82" s="15"/>
      <c r="B82" s="16" t="s">
        <v>119</v>
      </c>
      <c r="C82" s="15" t="s">
        <v>20</v>
      </c>
      <c r="D82" s="17">
        <v>1</v>
      </c>
      <c r="E82" s="17">
        <v>0</v>
      </c>
      <c r="F82" s="17">
        <f t="shared" si="4"/>
        <v>0</v>
      </c>
      <c r="G82" s="17">
        <v>0</v>
      </c>
      <c r="H82" s="17">
        <f t="shared" si="5"/>
        <v>0</v>
      </c>
      <c r="I82" s="17">
        <f t="shared" si="6"/>
        <v>0</v>
      </c>
      <c r="J82" s="17">
        <f t="shared" si="7"/>
        <v>0</v>
      </c>
      <c r="K82" s="8"/>
      <c r="L82" s="8"/>
    </row>
    <row r="83" spans="1:12" x14ac:dyDescent="0.25">
      <c r="A83" s="15"/>
      <c r="B83" s="16" t="s">
        <v>120</v>
      </c>
      <c r="C83" s="15" t="s">
        <v>20</v>
      </c>
      <c r="D83" s="17">
        <v>6</v>
      </c>
      <c r="E83" s="17">
        <v>0</v>
      </c>
      <c r="F83" s="17">
        <f t="shared" si="4"/>
        <v>0</v>
      </c>
      <c r="G83" s="17">
        <v>0</v>
      </c>
      <c r="H83" s="17">
        <f t="shared" si="5"/>
        <v>0</v>
      </c>
      <c r="I83" s="17">
        <f t="shared" si="6"/>
        <v>0</v>
      </c>
      <c r="J83" s="17">
        <f t="shared" si="7"/>
        <v>0</v>
      </c>
      <c r="K83" s="8"/>
      <c r="L83" s="8"/>
    </row>
    <row r="84" spans="1:12" ht="16.5" x14ac:dyDescent="0.3">
      <c r="A84" s="9"/>
      <c r="B84" s="10" t="s">
        <v>121</v>
      </c>
      <c r="C84" s="9"/>
      <c r="D84" s="11"/>
      <c r="E84" s="11"/>
      <c r="F84" s="11">
        <f>F72+F73+F74+F75+F76+F77+F78+F79+F80+F81+F82+F83</f>
        <v>0</v>
      </c>
      <c r="G84" s="11"/>
      <c r="H84" s="11">
        <f>H72+H73+H74+H75+H76+H77+H78+H79+H80+H81+H82+H83</f>
        <v>0</v>
      </c>
      <c r="I84" s="11"/>
      <c r="J84" s="11">
        <f>J72+J73+J74+J75+J76+J77+J78+J79+J80+J81+J82+J83</f>
        <v>0</v>
      </c>
      <c r="K84" s="8"/>
      <c r="L84" s="8"/>
    </row>
    <row r="85" spans="1:12" x14ac:dyDescent="0.25">
      <c r="A85" s="15"/>
      <c r="B85" s="16"/>
      <c r="C85" s="15"/>
      <c r="D85" s="18"/>
      <c r="E85" s="18"/>
      <c r="F85" s="18"/>
      <c r="G85" s="18"/>
      <c r="H85" s="18"/>
      <c r="I85" s="18"/>
      <c r="J85" s="18"/>
      <c r="K85" s="8"/>
      <c r="L85" s="8"/>
    </row>
    <row r="86" spans="1:12" ht="16.5" x14ac:dyDescent="0.3">
      <c r="A86" s="9"/>
      <c r="B86" s="10" t="s">
        <v>122</v>
      </c>
      <c r="C86" s="9"/>
      <c r="D86" s="19"/>
      <c r="E86" s="19"/>
      <c r="F86" s="19"/>
      <c r="G86" s="19"/>
      <c r="H86" s="19"/>
      <c r="I86" s="19"/>
      <c r="J86" s="19"/>
      <c r="K86" s="8"/>
      <c r="L86" s="8"/>
    </row>
    <row r="87" spans="1:12" x14ac:dyDescent="0.25">
      <c r="A87" s="15"/>
      <c r="B87" s="16" t="s">
        <v>123</v>
      </c>
      <c r="C87" s="15"/>
      <c r="D87" s="18"/>
      <c r="E87" s="18"/>
      <c r="F87" s="18"/>
      <c r="G87" s="18"/>
      <c r="H87" s="18"/>
      <c r="I87" s="18"/>
      <c r="J87" s="18"/>
      <c r="K87" s="8"/>
      <c r="L87" s="8"/>
    </row>
    <row r="88" spans="1:12" x14ac:dyDescent="0.25">
      <c r="A88" s="15" t="s">
        <v>12</v>
      </c>
      <c r="B88" s="16" t="s">
        <v>124</v>
      </c>
      <c r="C88" s="15" t="s">
        <v>125</v>
      </c>
      <c r="D88" s="17">
        <v>30</v>
      </c>
      <c r="E88" s="17">
        <v>0</v>
      </c>
      <c r="F88" s="17">
        <f t="shared" ref="F88:F93" si="8">E88*D88</f>
        <v>0</v>
      </c>
      <c r="G88" s="17">
        <v>0</v>
      </c>
      <c r="H88" s="17">
        <f t="shared" ref="H88:H93" si="9">G88*D88</f>
        <v>0</v>
      </c>
      <c r="I88" s="17">
        <f t="shared" ref="I88:I93" si="10">G88+E88</f>
        <v>0</v>
      </c>
      <c r="J88" s="17">
        <f t="shared" ref="J88:J93" si="11">I88*D88</f>
        <v>0</v>
      </c>
      <c r="K88" s="8"/>
      <c r="L88" s="8"/>
    </row>
    <row r="89" spans="1:12" x14ac:dyDescent="0.25">
      <c r="A89" s="15" t="s">
        <v>23</v>
      </c>
      <c r="B89" s="16" t="s">
        <v>126</v>
      </c>
      <c r="C89" s="15" t="s">
        <v>125</v>
      </c>
      <c r="D89" s="17">
        <v>75</v>
      </c>
      <c r="E89" s="17">
        <v>0</v>
      </c>
      <c r="F89" s="17">
        <f t="shared" si="8"/>
        <v>0</v>
      </c>
      <c r="G89" s="17">
        <v>0</v>
      </c>
      <c r="H89" s="17">
        <f t="shared" si="9"/>
        <v>0</v>
      </c>
      <c r="I89" s="17">
        <f t="shared" si="10"/>
        <v>0</v>
      </c>
      <c r="J89" s="17">
        <f t="shared" si="11"/>
        <v>0</v>
      </c>
      <c r="K89" s="8"/>
      <c r="L89" s="8"/>
    </row>
    <row r="90" spans="1:12" x14ac:dyDescent="0.25">
      <c r="A90" s="15" t="s">
        <v>25</v>
      </c>
      <c r="B90" s="16" t="s">
        <v>127</v>
      </c>
      <c r="C90" s="15" t="s">
        <v>125</v>
      </c>
      <c r="D90" s="17">
        <v>95</v>
      </c>
      <c r="E90" s="17">
        <v>0</v>
      </c>
      <c r="F90" s="17">
        <f t="shared" si="8"/>
        <v>0</v>
      </c>
      <c r="G90" s="17">
        <v>0</v>
      </c>
      <c r="H90" s="17">
        <f t="shared" si="9"/>
        <v>0</v>
      </c>
      <c r="I90" s="17">
        <f t="shared" si="10"/>
        <v>0</v>
      </c>
      <c r="J90" s="17">
        <f t="shared" si="11"/>
        <v>0</v>
      </c>
      <c r="K90" s="8"/>
      <c r="L90" s="8"/>
    </row>
    <row r="91" spans="1:12" x14ac:dyDescent="0.25">
      <c r="A91" s="15" t="s">
        <v>27</v>
      </c>
      <c r="B91" s="16" t="s">
        <v>128</v>
      </c>
      <c r="C91" s="15" t="s">
        <v>125</v>
      </c>
      <c r="D91" s="17">
        <v>36</v>
      </c>
      <c r="E91" s="17">
        <v>0</v>
      </c>
      <c r="F91" s="17">
        <f t="shared" si="8"/>
        <v>0</v>
      </c>
      <c r="G91" s="17">
        <v>0</v>
      </c>
      <c r="H91" s="17">
        <f t="shared" si="9"/>
        <v>0</v>
      </c>
      <c r="I91" s="17">
        <f t="shared" si="10"/>
        <v>0</v>
      </c>
      <c r="J91" s="17">
        <f t="shared" si="11"/>
        <v>0</v>
      </c>
      <c r="K91" s="8"/>
      <c r="L91" s="8"/>
    </row>
    <row r="92" spans="1:12" x14ac:dyDescent="0.25">
      <c r="A92" s="15" t="s">
        <v>30</v>
      </c>
      <c r="B92" s="16" t="s">
        <v>129</v>
      </c>
      <c r="C92" s="15" t="s">
        <v>125</v>
      </c>
      <c r="D92" s="17">
        <v>15</v>
      </c>
      <c r="E92" s="17">
        <v>0</v>
      </c>
      <c r="F92" s="17">
        <f t="shared" si="8"/>
        <v>0</v>
      </c>
      <c r="G92" s="17">
        <v>0</v>
      </c>
      <c r="H92" s="17">
        <f t="shared" si="9"/>
        <v>0</v>
      </c>
      <c r="I92" s="17">
        <f t="shared" si="10"/>
        <v>0</v>
      </c>
      <c r="J92" s="17">
        <f t="shared" si="11"/>
        <v>0</v>
      </c>
      <c r="K92" s="8"/>
      <c r="L92" s="8"/>
    </row>
    <row r="93" spans="1:12" x14ac:dyDescent="0.25">
      <c r="A93" s="15" t="s">
        <v>35</v>
      </c>
      <c r="B93" s="16" t="s">
        <v>130</v>
      </c>
      <c r="C93" s="15" t="s">
        <v>125</v>
      </c>
      <c r="D93" s="17">
        <v>65</v>
      </c>
      <c r="E93" s="17">
        <v>0</v>
      </c>
      <c r="F93" s="17">
        <f t="shared" si="8"/>
        <v>0</v>
      </c>
      <c r="G93" s="17">
        <v>0</v>
      </c>
      <c r="H93" s="17">
        <f t="shared" si="9"/>
        <v>0</v>
      </c>
      <c r="I93" s="17">
        <f t="shared" si="10"/>
        <v>0</v>
      </c>
      <c r="J93" s="17">
        <f t="shared" si="11"/>
        <v>0</v>
      </c>
      <c r="K93" s="8"/>
      <c r="L93" s="8"/>
    </row>
    <row r="94" spans="1:12" x14ac:dyDescent="0.25">
      <c r="A94" s="15" t="s">
        <v>131</v>
      </c>
      <c r="B94" s="16" t="s">
        <v>132</v>
      </c>
      <c r="C94" s="15"/>
      <c r="D94" s="17"/>
      <c r="E94" s="18"/>
      <c r="F94" s="17"/>
      <c r="G94" s="18"/>
      <c r="H94" s="17"/>
      <c r="I94" s="17"/>
      <c r="J94" s="17"/>
      <c r="K94" s="8"/>
      <c r="L94" s="8"/>
    </row>
    <row r="95" spans="1:12" x14ac:dyDescent="0.25">
      <c r="A95" s="15" t="s">
        <v>133</v>
      </c>
      <c r="B95" s="16" t="s">
        <v>134</v>
      </c>
      <c r="C95" s="15" t="s">
        <v>125</v>
      </c>
      <c r="D95" s="17">
        <v>36</v>
      </c>
      <c r="E95" s="17">
        <v>0</v>
      </c>
      <c r="F95" s="17">
        <f>E95*D95</f>
        <v>0</v>
      </c>
      <c r="G95" s="17">
        <v>0</v>
      </c>
      <c r="H95" s="17">
        <f>G95*D95</f>
        <v>0</v>
      </c>
      <c r="I95" s="17">
        <f>G95+E95</f>
        <v>0</v>
      </c>
      <c r="J95" s="17">
        <f>I95*D95</f>
        <v>0</v>
      </c>
      <c r="K95" s="8"/>
      <c r="L95" s="8"/>
    </row>
    <row r="96" spans="1:12" x14ac:dyDescent="0.25">
      <c r="A96" s="15" t="s">
        <v>135</v>
      </c>
      <c r="B96" s="16" t="s">
        <v>136</v>
      </c>
      <c r="C96" s="15"/>
      <c r="D96" s="17"/>
      <c r="E96" s="17"/>
      <c r="F96" s="17"/>
      <c r="G96" s="17"/>
      <c r="H96" s="17"/>
      <c r="I96" s="17"/>
      <c r="J96" s="17"/>
      <c r="K96" s="8"/>
      <c r="L96" s="8"/>
    </row>
    <row r="97" spans="1:12" x14ac:dyDescent="0.25">
      <c r="A97" s="15" t="s">
        <v>137</v>
      </c>
      <c r="B97" s="16" t="s">
        <v>138</v>
      </c>
      <c r="C97" s="15" t="s">
        <v>14</v>
      </c>
      <c r="D97" s="17">
        <v>1</v>
      </c>
      <c r="E97" s="17">
        <v>0</v>
      </c>
      <c r="F97" s="17">
        <f>E97*D97</f>
        <v>0</v>
      </c>
      <c r="G97" s="17">
        <v>0</v>
      </c>
      <c r="H97" s="17">
        <f>G97*D97</f>
        <v>0</v>
      </c>
      <c r="I97" s="17">
        <f>G97+E97</f>
        <v>0</v>
      </c>
      <c r="J97" s="17">
        <f>I97*D97</f>
        <v>0</v>
      </c>
      <c r="K97" s="8"/>
      <c r="L97" s="8"/>
    </row>
    <row r="98" spans="1:12" x14ac:dyDescent="0.25">
      <c r="A98" s="15" t="s">
        <v>139</v>
      </c>
      <c r="B98" s="16" t="s">
        <v>140</v>
      </c>
      <c r="C98" s="15"/>
      <c r="D98" s="17"/>
      <c r="E98" s="18"/>
      <c r="F98" s="17"/>
      <c r="G98" s="18"/>
      <c r="H98" s="17"/>
      <c r="I98" s="17"/>
      <c r="J98" s="17"/>
      <c r="K98" s="8"/>
      <c r="L98" s="8"/>
    </row>
    <row r="99" spans="1:12" x14ac:dyDescent="0.25">
      <c r="A99" s="15" t="s">
        <v>141</v>
      </c>
      <c r="B99" s="16" t="s">
        <v>142</v>
      </c>
      <c r="C99" s="15" t="s">
        <v>20</v>
      </c>
      <c r="D99" s="17">
        <v>1</v>
      </c>
      <c r="E99" s="17">
        <v>0</v>
      </c>
      <c r="F99" s="17">
        <f>E99*D99</f>
        <v>0</v>
      </c>
      <c r="G99" s="17">
        <v>0</v>
      </c>
      <c r="H99" s="17">
        <f>G99*D99</f>
        <v>0</v>
      </c>
      <c r="I99" s="17">
        <f>G99+E99</f>
        <v>0</v>
      </c>
      <c r="J99" s="17">
        <f>I99*D99</f>
        <v>0</v>
      </c>
      <c r="K99" s="8"/>
      <c r="L99" s="8"/>
    </row>
    <row r="100" spans="1:12" x14ac:dyDescent="0.25">
      <c r="A100" s="15" t="s">
        <v>143</v>
      </c>
      <c r="B100" s="16" t="s">
        <v>144</v>
      </c>
      <c r="C100" s="15"/>
      <c r="D100" s="18"/>
      <c r="E100" s="18"/>
      <c r="F100" s="18"/>
      <c r="G100" s="18"/>
      <c r="H100" s="18"/>
      <c r="I100" s="18"/>
      <c r="J100" s="18"/>
      <c r="K100" s="8"/>
      <c r="L100" s="8"/>
    </row>
    <row r="101" spans="1:12" x14ac:dyDescent="0.25">
      <c r="A101" s="15" t="s">
        <v>145</v>
      </c>
      <c r="B101" s="16" t="s">
        <v>146</v>
      </c>
      <c r="C101" s="15" t="s">
        <v>20</v>
      </c>
      <c r="D101" s="17">
        <v>1</v>
      </c>
      <c r="E101" s="17">
        <v>0</v>
      </c>
      <c r="F101" s="17">
        <f>E101*D101</f>
        <v>0</v>
      </c>
      <c r="G101" s="17">
        <v>0</v>
      </c>
      <c r="H101" s="17">
        <f>G101*D101</f>
        <v>0</v>
      </c>
      <c r="I101" s="17">
        <f>G101+E101</f>
        <v>0</v>
      </c>
      <c r="J101" s="17">
        <f>I101*D101</f>
        <v>0</v>
      </c>
      <c r="K101" s="8"/>
      <c r="L101" s="8"/>
    </row>
    <row r="102" spans="1:12" x14ac:dyDescent="0.25">
      <c r="A102" s="15" t="s">
        <v>147</v>
      </c>
      <c r="B102" s="16" t="s">
        <v>148</v>
      </c>
      <c r="C102" s="15" t="s">
        <v>14</v>
      </c>
      <c r="D102" s="17">
        <v>1</v>
      </c>
      <c r="E102" s="17">
        <v>0</v>
      </c>
      <c r="F102" s="17">
        <f>E102*D102</f>
        <v>0</v>
      </c>
      <c r="G102" s="17">
        <v>0</v>
      </c>
      <c r="H102" s="17">
        <f>G102*D102</f>
        <v>0</v>
      </c>
      <c r="I102" s="17">
        <f>G102+E102</f>
        <v>0</v>
      </c>
      <c r="J102" s="17">
        <f>I102*D102</f>
        <v>0</v>
      </c>
      <c r="K102" s="8"/>
      <c r="L102" s="8"/>
    </row>
    <row r="103" spans="1:12" x14ac:dyDescent="0.25">
      <c r="A103" s="15" t="s">
        <v>149</v>
      </c>
      <c r="B103" s="16" t="s">
        <v>150</v>
      </c>
      <c r="C103" s="15" t="s">
        <v>14</v>
      </c>
      <c r="D103" s="17">
        <v>1</v>
      </c>
      <c r="E103" s="17">
        <v>0</v>
      </c>
      <c r="F103" s="17">
        <f>E103*D103</f>
        <v>0</v>
      </c>
      <c r="G103" s="17">
        <v>0</v>
      </c>
      <c r="H103" s="17">
        <f>G103*D103</f>
        <v>0</v>
      </c>
      <c r="I103" s="17">
        <f>G103+E103</f>
        <v>0</v>
      </c>
      <c r="J103" s="17">
        <f>I103*D103</f>
        <v>0</v>
      </c>
      <c r="K103" s="8"/>
      <c r="L103" s="8"/>
    </row>
    <row r="104" spans="1:12" ht="16.5" x14ac:dyDescent="0.3">
      <c r="A104" s="9"/>
      <c r="B104" s="10" t="s">
        <v>151</v>
      </c>
      <c r="C104" s="9"/>
      <c r="D104" s="11"/>
      <c r="E104" s="19"/>
      <c r="F104" s="11">
        <f>F88+F89+F90+F91+F92+F93+F95+F97+F99+F101+F102+F103</f>
        <v>0</v>
      </c>
      <c r="G104" s="19"/>
      <c r="H104" s="11">
        <f>H88+H89+H90+H91+H92+H93+H95+H97+H99+H101+H102+H103</f>
        <v>0</v>
      </c>
      <c r="I104" s="11"/>
      <c r="J104" s="11">
        <f>J88+J89+J90+J91+J92+J93+J95+J97+J99+J101+J102+J103</f>
        <v>0</v>
      </c>
      <c r="K104" s="8"/>
      <c r="L104" s="8"/>
    </row>
    <row r="105" spans="1:12" x14ac:dyDescent="0.25">
      <c r="A105" s="15"/>
      <c r="B105" s="16"/>
      <c r="C105" s="15"/>
      <c r="D105" s="17"/>
      <c r="E105" s="17"/>
      <c r="F105" s="17"/>
      <c r="G105" s="17"/>
      <c r="H105" s="17"/>
      <c r="I105" s="17"/>
      <c r="J105" s="17"/>
      <c r="K105" s="8"/>
      <c r="L105" s="8"/>
    </row>
    <row r="106" spans="1:12" ht="16.5" x14ac:dyDescent="0.3">
      <c r="A106" s="9"/>
      <c r="B106" s="10" t="s">
        <v>152</v>
      </c>
      <c r="C106" s="9"/>
      <c r="D106" s="11"/>
      <c r="E106" s="11"/>
      <c r="F106" s="11"/>
      <c r="G106" s="11"/>
      <c r="H106" s="11"/>
      <c r="I106" s="11"/>
      <c r="J106" s="11"/>
      <c r="K106" s="8"/>
      <c r="L106" s="8"/>
    </row>
    <row r="107" spans="1:12" x14ac:dyDescent="0.25">
      <c r="A107" s="15"/>
      <c r="B107" s="16" t="s">
        <v>153</v>
      </c>
      <c r="C107" s="15"/>
      <c r="D107" s="17"/>
      <c r="E107" s="17"/>
      <c r="F107" s="17"/>
      <c r="G107" s="17"/>
      <c r="H107" s="17"/>
      <c r="I107" s="17"/>
      <c r="J107" s="17"/>
      <c r="K107" s="8"/>
      <c r="L107" s="8"/>
    </row>
    <row r="108" spans="1:12" x14ac:dyDescent="0.25">
      <c r="A108" s="15"/>
      <c r="B108" s="16" t="s">
        <v>154</v>
      </c>
      <c r="C108" s="15" t="s">
        <v>20</v>
      </c>
      <c r="D108" s="17">
        <v>1</v>
      </c>
      <c r="E108" s="17">
        <v>0</v>
      </c>
      <c r="F108" s="17">
        <f t="shared" ref="F108:F113" si="12">E108*D108</f>
        <v>0</v>
      </c>
      <c r="G108" s="17">
        <v>0</v>
      </c>
      <c r="H108" s="17">
        <f t="shared" ref="H108:H113" si="13">G108*D108</f>
        <v>0</v>
      </c>
      <c r="I108" s="17">
        <f t="shared" ref="I108:I113" si="14">G108+E108</f>
        <v>0</v>
      </c>
      <c r="J108" s="17">
        <f t="shared" ref="J108:J113" si="15">I108*D108</f>
        <v>0</v>
      </c>
      <c r="K108" s="8"/>
      <c r="L108" s="8"/>
    </row>
    <row r="109" spans="1:12" x14ac:dyDescent="0.25">
      <c r="A109" s="15"/>
      <c r="B109" s="16" t="s">
        <v>155</v>
      </c>
      <c r="C109" s="15" t="s">
        <v>20</v>
      </c>
      <c r="D109" s="17">
        <v>1</v>
      </c>
      <c r="E109" s="17">
        <v>0</v>
      </c>
      <c r="F109" s="17">
        <f t="shared" si="12"/>
        <v>0</v>
      </c>
      <c r="G109" s="17">
        <v>0</v>
      </c>
      <c r="H109" s="17">
        <f t="shared" si="13"/>
        <v>0</v>
      </c>
      <c r="I109" s="17">
        <f t="shared" si="14"/>
        <v>0</v>
      </c>
      <c r="J109" s="17">
        <f t="shared" si="15"/>
        <v>0</v>
      </c>
      <c r="K109" s="8"/>
      <c r="L109" s="8"/>
    </row>
    <row r="110" spans="1:12" x14ac:dyDescent="0.25">
      <c r="A110" s="15"/>
      <c r="B110" s="16" t="s">
        <v>156</v>
      </c>
      <c r="C110" s="15" t="s">
        <v>20</v>
      </c>
      <c r="D110" s="17">
        <v>1</v>
      </c>
      <c r="E110" s="17">
        <v>0</v>
      </c>
      <c r="F110" s="17">
        <f t="shared" si="12"/>
        <v>0</v>
      </c>
      <c r="G110" s="17">
        <v>0</v>
      </c>
      <c r="H110" s="17">
        <f t="shared" si="13"/>
        <v>0</v>
      </c>
      <c r="I110" s="17">
        <f t="shared" si="14"/>
        <v>0</v>
      </c>
      <c r="J110" s="17">
        <f t="shared" si="15"/>
        <v>0</v>
      </c>
      <c r="K110" s="8"/>
      <c r="L110" s="8"/>
    </row>
    <row r="111" spans="1:12" x14ac:dyDescent="0.25">
      <c r="A111" s="15"/>
      <c r="B111" s="16" t="s">
        <v>157</v>
      </c>
      <c r="C111" s="15" t="s">
        <v>20</v>
      </c>
      <c r="D111" s="17">
        <v>1</v>
      </c>
      <c r="E111" s="17">
        <v>0</v>
      </c>
      <c r="F111" s="17">
        <f t="shared" si="12"/>
        <v>0</v>
      </c>
      <c r="G111" s="17">
        <v>0</v>
      </c>
      <c r="H111" s="17">
        <f t="shared" si="13"/>
        <v>0</v>
      </c>
      <c r="I111" s="17">
        <f t="shared" si="14"/>
        <v>0</v>
      </c>
      <c r="J111" s="17">
        <f t="shared" si="15"/>
        <v>0</v>
      </c>
      <c r="K111" s="8"/>
      <c r="L111" s="8"/>
    </row>
    <row r="112" spans="1:12" x14ac:dyDescent="0.25">
      <c r="A112" s="15"/>
      <c r="B112" s="16" t="s">
        <v>158</v>
      </c>
      <c r="C112" s="15" t="s">
        <v>14</v>
      </c>
      <c r="D112" s="17">
        <v>1</v>
      </c>
      <c r="E112" s="17">
        <v>0</v>
      </c>
      <c r="F112" s="17">
        <f t="shared" si="12"/>
        <v>0</v>
      </c>
      <c r="G112" s="17">
        <v>0</v>
      </c>
      <c r="H112" s="17">
        <f t="shared" si="13"/>
        <v>0</v>
      </c>
      <c r="I112" s="17">
        <f t="shared" si="14"/>
        <v>0</v>
      </c>
      <c r="J112" s="17">
        <f t="shared" si="15"/>
        <v>0</v>
      </c>
      <c r="K112" s="8"/>
      <c r="L112" s="8"/>
    </row>
    <row r="113" spans="1:12" x14ac:dyDescent="0.25">
      <c r="A113" s="15"/>
      <c r="B113" s="16" t="s">
        <v>159</v>
      </c>
      <c r="C113" s="15" t="s">
        <v>20</v>
      </c>
      <c r="D113" s="17">
        <v>1</v>
      </c>
      <c r="E113" s="17">
        <v>0</v>
      </c>
      <c r="F113" s="17">
        <f t="shared" si="12"/>
        <v>0</v>
      </c>
      <c r="G113" s="17">
        <v>0</v>
      </c>
      <c r="H113" s="17">
        <f t="shared" si="13"/>
        <v>0</v>
      </c>
      <c r="I113" s="17">
        <f t="shared" si="14"/>
        <v>0</v>
      </c>
      <c r="J113" s="17">
        <f t="shared" si="15"/>
        <v>0</v>
      </c>
      <c r="K113" s="8"/>
      <c r="L113" s="8"/>
    </row>
    <row r="114" spans="1:12" ht="16.5" x14ac:dyDescent="0.3">
      <c r="A114" s="9"/>
      <c r="B114" s="10" t="s">
        <v>160</v>
      </c>
      <c r="C114" s="9"/>
      <c r="D114" s="11"/>
      <c r="E114" s="11"/>
      <c r="F114" s="11">
        <f>F108+F109+F110+F111+F112+F113</f>
        <v>0</v>
      </c>
      <c r="G114" s="11"/>
      <c r="H114" s="11"/>
      <c r="I114" s="11"/>
      <c r="J114" s="11">
        <f>J108+J109+J110+J111+J112+J113</f>
        <v>0</v>
      </c>
      <c r="K114" s="8"/>
      <c r="L114" s="8"/>
    </row>
    <row r="115" spans="1:12" x14ac:dyDescent="0.25">
      <c r="A115" s="15"/>
      <c r="B115" s="16"/>
      <c r="C115" s="15"/>
      <c r="D115" s="17"/>
      <c r="E115" s="17"/>
      <c r="F115" s="17"/>
      <c r="G115" s="17"/>
      <c r="H115" s="17"/>
      <c r="I115" s="17"/>
      <c r="J115" s="17"/>
      <c r="K115" s="8"/>
      <c r="L115" s="8"/>
    </row>
    <row r="116" spans="1:12" ht="16.5" x14ac:dyDescent="0.3">
      <c r="A116" s="9"/>
      <c r="B116" s="10" t="s">
        <v>161</v>
      </c>
      <c r="C116" s="9"/>
      <c r="D116" s="11"/>
      <c r="E116" s="11"/>
      <c r="F116" s="11"/>
      <c r="G116" s="11"/>
      <c r="H116" s="11"/>
      <c r="I116" s="11"/>
      <c r="J116" s="11"/>
      <c r="K116" s="8"/>
      <c r="L116" s="8"/>
    </row>
    <row r="117" spans="1:12" x14ac:dyDescent="0.25">
      <c r="A117" s="12"/>
      <c r="B117" s="13" t="s">
        <v>162</v>
      </c>
      <c r="C117" s="12"/>
      <c r="D117" s="14"/>
      <c r="E117" s="14"/>
      <c r="F117" s="14"/>
      <c r="G117" s="14"/>
      <c r="H117" s="14"/>
      <c r="I117" s="14"/>
      <c r="J117" s="14"/>
      <c r="K117" s="8"/>
      <c r="L117" s="8"/>
    </row>
    <row r="118" spans="1:12" x14ac:dyDescent="0.25">
      <c r="A118" s="15"/>
      <c r="B118" s="16" t="s">
        <v>163</v>
      </c>
      <c r="C118" s="15" t="s">
        <v>164</v>
      </c>
      <c r="D118" s="17">
        <v>24</v>
      </c>
      <c r="E118" s="17">
        <v>0</v>
      </c>
      <c r="F118" s="17">
        <f t="shared" ref="F118:F128" si="16">E118*D118</f>
        <v>0</v>
      </c>
      <c r="G118" s="17">
        <v>0</v>
      </c>
      <c r="H118" s="17">
        <f t="shared" ref="H118:H128" si="17">G118*D118</f>
        <v>0</v>
      </c>
      <c r="I118" s="17">
        <f t="shared" ref="I118:I128" si="18">G118+E118</f>
        <v>0</v>
      </c>
      <c r="J118" s="17">
        <f t="shared" ref="J118:J128" si="19">I118*D118</f>
        <v>0</v>
      </c>
      <c r="K118" s="8"/>
      <c r="L118" s="8"/>
    </row>
    <row r="119" spans="1:12" x14ac:dyDescent="0.25">
      <c r="A119" s="15"/>
      <c r="B119" s="16" t="s">
        <v>165</v>
      </c>
      <c r="C119" s="15" t="s">
        <v>164</v>
      </c>
      <c r="D119" s="17">
        <v>6</v>
      </c>
      <c r="E119" s="17">
        <v>0</v>
      </c>
      <c r="F119" s="17">
        <f t="shared" si="16"/>
        <v>0</v>
      </c>
      <c r="G119" s="17">
        <v>0</v>
      </c>
      <c r="H119" s="17">
        <f t="shared" si="17"/>
        <v>0</v>
      </c>
      <c r="I119" s="17">
        <f t="shared" si="18"/>
        <v>0</v>
      </c>
      <c r="J119" s="17">
        <f t="shared" si="19"/>
        <v>0</v>
      </c>
      <c r="K119" s="8"/>
      <c r="L119" s="8"/>
    </row>
    <row r="120" spans="1:12" x14ac:dyDescent="0.25">
      <c r="A120" s="15"/>
      <c r="B120" s="16" t="s">
        <v>166</v>
      </c>
      <c r="C120" s="15" t="s">
        <v>164</v>
      </c>
      <c r="D120" s="17">
        <v>24</v>
      </c>
      <c r="E120" s="17">
        <v>0</v>
      </c>
      <c r="F120" s="17">
        <f t="shared" si="16"/>
        <v>0</v>
      </c>
      <c r="G120" s="17">
        <v>0</v>
      </c>
      <c r="H120" s="17">
        <f t="shared" si="17"/>
        <v>0</v>
      </c>
      <c r="I120" s="17">
        <f t="shared" si="18"/>
        <v>0</v>
      </c>
      <c r="J120" s="17">
        <f t="shared" si="19"/>
        <v>0</v>
      </c>
      <c r="K120" s="8"/>
      <c r="L120" s="8"/>
    </row>
    <row r="121" spans="1:12" x14ac:dyDescent="0.25">
      <c r="A121" s="15"/>
      <c r="B121" s="16" t="s">
        <v>167</v>
      </c>
      <c r="C121" s="15" t="s">
        <v>164</v>
      </c>
      <c r="D121" s="17">
        <v>12</v>
      </c>
      <c r="E121" s="17">
        <v>0</v>
      </c>
      <c r="F121" s="17">
        <f t="shared" si="16"/>
        <v>0</v>
      </c>
      <c r="G121" s="17">
        <v>0</v>
      </c>
      <c r="H121" s="17">
        <f t="shared" si="17"/>
        <v>0</v>
      </c>
      <c r="I121" s="17">
        <f t="shared" si="18"/>
        <v>0</v>
      </c>
      <c r="J121" s="17">
        <f t="shared" si="19"/>
        <v>0</v>
      </c>
      <c r="K121" s="8"/>
      <c r="L121" s="8"/>
    </row>
    <row r="122" spans="1:12" x14ac:dyDescent="0.25">
      <c r="A122" s="15"/>
      <c r="B122" s="16" t="s">
        <v>168</v>
      </c>
      <c r="C122" s="15" t="s">
        <v>164</v>
      </c>
      <c r="D122" s="17">
        <v>6</v>
      </c>
      <c r="E122" s="17">
        <v>0</v>
      </c>
      <c r="F122" s="17">
        <f t="shared" si="16"/>
        <v>0</v>
      </c>
      <c r="G122" s="17">
        <v>0</v>
      </c>
      <c r="H122" s="17">
        <f t="shared" si="17"/>
        <v>0</v>
      </c>
      <c r="I122" s="17">
        <f t="shared" si="18"/>
        <v>0</v>
      </c>
      <c r="J122" s="17">
        <f t="shared" si="19"/>
        <v>0</v>
      </c>
      <c r="K122" s="8"/>
      <c r="L122" s="8"/>
    </row>
    <row r="123" spans="1:12" x14ac:dyDescent="0.25">
      <c r="A123" s="15"/>
      <c r="B123" s="16" t="s">
        <v>169</v>
      </c>
      <c r="C123" s="15" t="s">
        <v>164</v>
      </c>
      <c r="D123" s="17">
        <v>3</v>
      </c>
      <c r="E123" s="17">
        <v>0</v>
      </c>
      <c r="F123" s="17">
        <f t="shared" si="16"/>
        <v>0</v>
      </c>
      <c r="G123" s="17">
        <v>0</v>
      </c>
      <c r="H123" s="17">
        <f t="shared" si="17"/>
        <v>0</v>
      </c>
      <c r="I123" s="17">
        <f t="shared" si="18"/>
        <v>0</v>
      </c>
      <c r="J123" s="17">
        <f t="shared" si="19"/>
        <v>0</v>
      </c>
      <c r="K123" s="8"/>
      <c r="L123" s="8"/>
    </row>
    <row r="124" spans="1:12" x14ac:dyDescent="0.25">
      <c r="A124" s="15"/>
      <c r="B124" s="16" t="s">
        <v>170</v>
      </c>
      <c r="C124" s="15" t="s">
        <v>164</v>
      </c>
      <c r="D124" s="17">
        <v>24</v>
      </c>
      <c r="E124" s="17">
        <v>0</v>
      </c>
      <c r="F124" s="17">
        <f t="shared" si="16"/>
        <v>0</v>
      </c>
      <c r="G124" s="17">
        <v>0</v>
      </c>
      <c r="H124" s="17">
        <f t="shared" si="17"/>
        <v>0</v>
      </c>
      <c r="I124" s="17">
        <f t="shared" si="18"/>
        <v>0</v>
      </c>
      <c r="J124" s="17">
        <f t="shared" si="19"/>
        <v>0</v>
      </c>
      <c r="K124" s="8"/>
      <c r="L124" s="8"/>
    </row>
    <row r="125" spans="1:12" x14ac:dyDescent="0.25">
      <c r="A125" s="15"/>
      <c r="B125" s="16" t="s">
        <v>171</v>
      </c>
      <c r="C125" s="15" t="s">
        <v>164</v>
      </c>
      <c r="D125" s="17">
        <v>48</v>
      </c>
      <c r="E125" s="17">
        <v>0</v>
      </c>
      <c r="F125" s="17">
        <f t="shared" si="16"/>
        <v>0</v>
      </c>
      <c r="G125" s="17">
        <v>0</v>
      </c>
      <c r="H125" s="17">
        <f t="shared" si="17"/>
        <v>0</v>
      </c>
      <c r="I125" s="17">
        <f t="shared" si="18"/>
        <v>0</v>
      </c>
      <c r="J125" s="17">
        <f t="shared" si="19"/>
        <v>0</v>
      </c>
      <c r="K125" s="8"/>
      <c r="L125" s="8"/>
    </row>
    <row r="126" spans="1:12" x14ac:dyDescent="0.25">
      <c r="A126" s="15"/>
      <c r="B126" s="16" t="s">
        <v>169</v>
      </c>
      <c r="C126" s="15" t="s">
        <v>164</v>
      </c>
      <c r="D126" s="17">
        <v>3</v>
      </c>
      <c r="E126" s="17">
        <v>0</v>
      </c>
      <c r="F126" s="17">
        <f t="shared" si="16"/>
        <v>0</v>
      </c>
      <c r="G126" s="17">
        <v>0</v>
      </c>
      <c r="H126" s="17">
        <f t="shared" si="17"/>
        <v>0</v>
      </c>
      <c r="I126" s="17">
        <f t="shared" si="18"/>
        <v>0</v>
      </c>
      <c r="J126" s="17">
        <f t="shared" si="19"/>
        <v>0</v>
      </c>
      <c r="K126" s="8"/>
      <c r="L126" s="8"/>
    </row>
    <row r="127" spans="1:12" x14ac:dyDescent="0.25">
      <c r="A127" s="15"/>
      <c r="B127" s="16" t="s">
        <v>172</v>
      </c>
      <c r="C127" s="15" t="s">
        <v>173</v>
      </c>
      <c r="D127" s="17">
        <v>1</v>
      </c>
      <c r="E127" s="17">
        <v>0</v>
      </c>
      <c r="F127" s="17">
        <f t="shared" si="16"/>
        <v>0</v>
      </c>
      <c r="G127" s="17">
        <v>0</v>
      </c>
      <c r="H127" s="17">
        <f t="shared" si="17"/>
        <v>0</v>
      </c>
      <c r="I127" s="17">
        <f t="shared" si="18"/>
        <v>0</v>
      </c>
      <c r="J127" s="17">
        <f t="shared" si="19"/>
        <v>0</v>
      </c>
      <c r="K127" s="8"/>
      <c r="L127" s="8"/>
    </row>
    <row r="128" spans="1:12" x14ac:dyDescent="0.25">
      <c r="A128" s="15"/>
      <c r="B128" s="16" t="s">
        <v>174</v>
      </c>
      <c r="C128" s="15" t="s">
        <v>173</v>
      </c>
      <c r="D128" s="17">
        <v>1</v>
      </c>
      <c r="E128" s="17">
        <v>0</v>
      </c>
      <c r="F128" s="17">
        <f t="shared" si="16"/>
        <v>0</v>
      </c>
      <c r="G128" s="17">
        <v>0</v>
      </c>
      <c r="H128" s="17">
        <f t="shared" si="17"/>
        <v>0</v>
      </c>
      <c r="I128" s="17">
        <f t="shared" si="18"/>
        <v>0</v>
      </c>
      <c r="J128" s="17">
        <f t="shared" si="19"/>
        <v>0</v>
      </c>
      <c r="K128" s="8"/>
      <c r="L128" s="8"/>
    </row>
    <row r="129" spans="1:12" x14ac:dyDescent="0.25">
      <c r="A129" s="15"/>
      <c r="B129" s="16" t="s">
        <v>175</v>
      </c>
      <c r="C129" s="15"/>
      <c r="D129" s="17"/>
      <c r="E129" s="17"/>
      <c r="F129" s="17"/>
      <c r="G129" s="17"/>
      <c r="H129" s="17"/>
      <c r="I129" s="17"/>
      <c r="J129" s="17"/>
      <c r="K129" s="8"/>
      <c r="L129" s="8"/>
    </row>
    <row r="130" spans="1:12" ht="16.5" x14ac:dyDescent="0.3">
      <c r="A130" s="9"/>
      <c r="B130" s="10" t="s">
        <v>176</v>
      </c>
      <c r="C130" s="9"/>
      <c r="D130" s="11"/>
      <c r="E130" s="11"/>
      <c r="F130" s="11">
        <f>F118+F119+F120+F121+F122+F123+F124+F125+F126+F127+F128</f>
        <v>0</v>
      </c>
      <c r="G130" s="11"/>
      <c r="H130" s="11"/>
      <c r="I130" s="11"/>
      <c r="J130" s="11">
        <f>J118+J119+J120+J121+J122+J123+J124+J125+J126+J127+J128</f>
        <v>0</v>
      </c>
      <c r="K130" s="8"/>
      <c r="L130" s="8"/>
    </row>
    <row r="131" spans="1:12" ht="16.5" x14ac:dyDescent="0.3">
      <c r="A131" s="20"/>
      <c r="B131" s="21"/>
      <c r="C131" s="20"/>
      <c r="D131" s="22"/>
      <c r="E131" s="22"/>
      <c r="F131" s="22"/>
      <c r="G131" s="22"/>
      <c r="H131" s="22"/>
      <c r="I131" s="22"/>
      <c r="J131" s="22"/>
      <c r="K131" s="8"/>
      <c r="L131" s="8"/>
    </row>
    <row r="132" spans="1:12" ht="16.5" x14ac:dyDescent="0.3">
      <c r="A132" s="9"/>
      <c r="B132" s="10" t="s">
        <v>177</v>
      </c>
      <c r="C132" s="9"/>
      <c r="D132" s="11"/>
      <c r="E132" s="11"/>
      <c r="F132" s="11">
        <f>F130+F114+F104+F84+F69+F60</f>
        <v>0</v>
      </c>
      <c r="G132" s="11"/>
      <c r="H132" s="11">
        <f>H104+H84+H69+H60</f>
        <v>0</v>
      </c>
      <c r="I132" s="11"/>
      <c r="J132" s="11">
        <f>J130+J114+J104+J84+J69+J60</f>
        <v>0</v>
      </c>
      <c r="K132" s="8"/>
      <c r="L132" s="8"/>
    </row>
    <row r="133" spans="1:12" x14ac:dyDescent="0.25">
      <c r="A133" s="15"/>
      <c r="B133" s="16"/>
      <c r="C133" s="15"/>
      <c r="D133" s="17"/>
      <c r="E133" s="17"/>
      <c r="F133" s="17"/>
      <c r="G133" s="17"/>
      <c r="H133" s="17"/>
      <c r="I133" s="17"/>
      <c r="J133" s="17"/>
      <c r="K133" s="8"/>
      <c r="L133" s="8"/>
    </row>
    <row r="134" spans="1:12" x14ac:dyDescent="0.25">
      <c r="A134" s="15"/>
      <c r="B134" s="16" t="s">
        <v>178</v>
      </c>
      <c r="C134" s="15"/>
      <c r="D134" s="17"/>
      <c r="E134" s="17"/>
      <c r="F134" s="17"/>
      <c r="G134" s="17"/>
      <c r="H134" s="17"/>
      <c r="I134" s="17"/>
      <c r="J134" s="17"/>
      <c r="K134" s="8"/>
      <c r="L134" s="8"/>
    </row>
    <row r="135" spans="1:12" x14ac:dyDescent="0.25">
      <c r="A135" s="15"/>
      <c r="B135" s="16" t="s">
        <v>179</v>
      </c>
      <c r="C135" s="15"/>
      <c r="D135" s="17"/>
      <c r="E135" s="17"/>
      <c r="F135" s="17"/>
      <c r="G135" s="17"/>
      <c r="H135" s="17"/>
      <c r="I135" s="17"/>
      <c r="J135" s="17"/>
      <c r="K135" s="8"/>
      <c r="L135" s="8"/>
    </row>
    <row r="136" spans="1:12" ht="24.75" x14ac:dyDescent="0.25">
      <c r="A136" s="15"/>
      <c r="B136" s="16" t="s">
        <v>180</v>
      </c>
      <c r="C136" s="15"/>
      <c r="D136" s="17"/>
      <c r="E136" s="17"/>
      <c r="F136" s="17"/>
      <c r="G136" s="17"/>
      <c r="H136" s="17"/>
      <c r="I136" s="17"/>
      <c r="J136" s="17"/>
      <c r="K136" s="8"/>
      <c r="L136" s="8"/>
    </row>
    <row r="137" spans="1:12" ht="24.75" x14ac:dyDescent="0.25">
      <c r="A137" s="15"/>
      <c r="B137" s="16" t="s">
        <v>181</v>
      </c>
      <c r="C137" s="15"/>
      <c r="D137" s="17"/>
      <c r="E137" s="17"/>
      <c r="F137" s="17"/>
      <c r="G137" s="17"/>
      <c r="H137" s="17"/>
      <c r="I137" s="17"/>
      <c r="J137" s="17"/>
      <c r="K137" s="8"/>
      <c r="L137" s="8"/>
    </row>
    <row r="138" spans="1:12" ht="36.75" x14ac:dyDescent="0.25">
      <c r="A138" s="15"/>
      <c r="B138" s="16" t="s">
        <v>182</v>
      </c>
      <c r="C138" s="15"/>
      <c r="D138" s="17"/>
      <c r="E138" s="17"/>
      <c r="F138" s="17"/>
      <c r="G138" s="17"/>
      <c r="H138" s="17"/>
      <c r="I138" s="17"/>
      <c r="J138" s="17"/>
      <c r="K138" s="8"/>
      <c r="L138" s="8"/>
    </row>
    <row r="139" spans="1:12" ht="102" customHeight="1" x14ac:dyDescent="0.25">
      <c r="A139" s="15"/>
      <c r="B139" s="16" t="s">
        <v>183</v>
      </c>
      <c r="C139" s="15"/>
      <c r="D139" s="17"/>
      <c r="E139" s="17"/>
      <c r="F139" s="17"/>
      <c r="G139" s="17"/>
      <c r="H139" s="17"/>
      <c r="I139" s="17"/>
      <c r="J139" s="17"/>
      <c r="K139" s="8"/>
      <c r="L139" s="8"/>
    </row>
    <row r="140" spans="1:12" x14ac:dyDescent="0.25">
      <c r="A140" s="15"/>
      <c r="B140" s="16"/>
      <c r="C140" s="15"/>
      <c r="D140" s="17"/>
      <c r="E140" s="17"/>
      <c r="F140" s="17"/>
      <c r="G140" s="17"/>
      <c r="H140" s="17"/>
      <c r="I140" s="17"/>
      <c r="J140" s="17"/>
      <c r="K140" s="8"/>
      <c r="L140" s="8"/>
    </row>
    <row r="141" spans="1:12" x14ac:dyDescent="0.25">
      <c r="A141" s="15"/>
      <c r="B141" s="16"/>
      <c r="C141" s="15"/>
      <c r="D141" s="17"/>
      <c r="E141" s="17"/>
      <c r="F141" s="17"/>
      <c r="G141" s="17"/>
      <c r="H141" s="17"/>
      <c r="I141" s="17"/>
      <c r="J141" s="17"/>
      <c r="K141" s="8"/>
      <c r="L141" s="8"/>
    </row>
    <row r="142" spans="1:12" x14ac:dyDescent="0.25">
      <c r="A142" s="15"/>
      <c r="B142" s="16"/>
      <c r="C142" s="15"/>
      <c r="D142" s="17"/>
      <c r="E142" s="17"/>
      <c r="F142" s="17"/>
      <c r="G142" s="17"/>
      <c r="H142" s="17"/>
      <c r="I142" s="17"/>
      <c r="J142" s="17"/>
      <c r="K142" s="8"/>
      <c r="L142" s="8"/>
    </row>
    <row r="143" spans="1:12" x14ac:dyDescent="0.25">
      <c r="A143" s="15"/>
      <c r="B143" s="16"/>
      <c r="C143" s="15"/>
      <c r="D143" s="17"/>
      <c r="E143" s="17"/>
      <c r="F143" s="17"/>
      <c r="G143" s="17"/>
      <c r="H143" s="17"/>
      <c r="I143" s="17"/>
      <c r="J143" s="17"/>
      <c r="K143" s="8"/>
      <c r="L143" s="8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Bacul</dc:creator>
  <dc:description/>
  <cp:lastModifiedBy>Hulova</cp:lastModifiedBy>
  <cp:revision>4</cp:revision>
  <dcterms:created xsi:type="dcterms:W3CDTF">2020-06-04T04:48:13Z</dcterms:created>
  <dcterms:modified xsi:type="dcterms:W3CDTF">2020-11-26T12:33:06Z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